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rojekty\PZS_2xSvinov-Opava\Projekt Komárov\Náklady\VV_otevřená\"/>
    </mc:Choice>
  </mc:AlternateContent>
  <xr:revisionPtr revIDLastSave="0" documentId="13_ncr:1_{AFC7C45E-A0BF-4F15-9F6B-01B28E50BD5E}" xr6:coauthVersionLast="47" xr6:coauthVersionMax="47" xr10:uidLastSave="{00000000-0000-0000-0000-000000000000}"/>
  <bookViews>
    <workbookView xWindow="-120" yWindow="-120" windowWidth="29040" windowHeight="15840" activeTab="5" xr2:uid="{47F33609-A1E3-4046-957F-33B27C08268D}"/>
  </bookViews>
  <sheets>
    <sheet name="SO 21-10-01.01_R" sheetId="8" r:id="rId1"/>
    <sheet name="SO 21-10-01.02_R" sheetId="9" r:id="rId2"/>
    <sheet name="SO 21-11-01_R" sheetId="7" r:id="rId3"/>
    <sheet name="SO 21-13-01_R" sheetId="10" r:id="rId4"/>
    <sheet name="SO 21-52-01_R" sheetId="11" r:id="rId5"/>
    <sheet name="SO 21-72-01_R" sheetId="12" r:id="rId6"/>
  </sheets>
  <definedNames>
    <definedName name="_FilterDatabase" localSheetId="0" hidden="1">'SO 21-10-01.01_R'!$A$7:$I$7</definedName>
    <definedName name="_FilterDatabase" localSheetId="1" hidden="1">'SO 21-10-01.02_R'!$A$7:$I$7</definedName>
    <definedName name="_FilterDatabase" localSheetId="2" hidden="1">'SO 21-11-01_R'!$A$7:$I$7</definedName>
    <definedName name="_FilterDatabase" localSheetId="3" hidden="1">'SO 21-13-01_R'!$A$7:$I$7</definedName>
    <definedName name="_FilterDatabase" localSheetId="4" hidden="1">'SO 21-52-01_R'!$A$7:$I$7</definedName>
    <definedName name="_FilterDatabase" localSheetId="5" hidden="1">'SO 21-72-01_R'!$A$7:$I$7</definedName>
    <definedName name="Print_Area" localSheetId="0">'SO 21-10-01.01_R'!$B$1:$I$100</definedName>
    <definedName name="Print_Area" localSheetId="1">'SO 21-10-01.02_R'!$B$1:$I$12</definedName>
    <definedName name="Print_Area" localSheetId="2">'SO 21-11-01_R'!$B$1:$I$103</definedName>
    <definedName name="Print_Area" localSheetId="3">'SO 21-13-01_R'!$B$1:$I$137</definedName>
    <definedName name="Print_Area" localSheetId="4">'SO 21-52-01_R'!$B$1:$I$100</definedName>
    <definedName name="Print_Area" localSheetId="5">'SO 21-72-01_R'!$B$1:$I$54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0" l="1"/>
  <c r="I18" i="10"/>
  <c r="H3" i="12"/>
  <c r="I9" i="12"/>
  <c r="I8" i="12" s="1"/>
  <c r="I14" i="12"/>
  <c r="I13" i="12" s="1"/>
  <c r="I19" i="12"/>
  <c r="I18" i="12" s="1"/>
  <c r="I24" i="12"/>
  <c r="I23" i="12" s="1"/>
  <c r="I29" i="12"/>
  <c r="I33" i="12"/>
  <c r="I37" i="12"/>
  <c r="I42" i="12"/>
  <c r="I46" i="12"/>
  <c r="I51" i="12"/>
  <c r="I50" i="12" s="1"/>
  <c r="H3" i="11"/>
  <c r="I9" i="11"/>
  <c r="I8" i="11" s="1"/>
  <c r="I14" i="11"/>
  <c r="I18" i="11"/>
  <c r="I22" i="11"/>
  <c r="I27" i="11"/>
  <c r="I31" i="11"/>
  <c r="I35" i="11"/>
  <c r="I39" i="11"/>
  <c r="I44" i="11"/>
  <c r="I48" i="11"/>
  <c r="I52" i="11"/>
  <c r="I56" i="11"/>
  <c r="I60" i="11"/>
  <c r="I64" i="11"/>
  <c r="I68" i="11"/>
  <c r="I73" i="11"/>
  <c r="I77" i="11"/>
  <c r="I81" i="11"/>
  <c r="I85" i="11"/>
  <c r="I89" i="11"/>
  <c r="I93" i="11"/>
  <c r="I97" i="11"/>
  <c r="I13" i="11" l="1"/>
  <c r="I41" i="12"/>
  <c r="I28" i="12"/>
  <c r="I3" i="12"/>
  <c r="I72" i="11"/>
  <c r="I43" i="11"/>
  <c r="I3" i="11"/>
  <c r="I26" i="11"/>
  <c r="H3" i="10"/>
  <c r="I9" i="10"/>
  <c r="I8" i="10" s="1"/>
  <c r="I22" i="10"/>
  <c r="I26" i="10"/>
  <c r="I30" i="10"/>
  <c r="I34" i="10"/>
  <c r="I39" i="10"/>
  <c r="I43" i="10"/>
  <c r="I47" i="10"/>
  <c r="I51" i="10"/>
  <c r="I55" i="10"/>
  <c r="I59" i="10"/>
  <c r="I64" i="10"/>
  <c r="I68" i="10"/>
  <c r="I72" i="10"/>
  <c r="I76" i="10"/>
  <c r="I80" i="10"/>
  <c r="I84" i="10"/>
  <c r="I89" i="10"/>
  <c r="I93" i="10"/>
  <c r="I97" i="10"/>
  <c r="I102" i="10"/>
  <c r="I106" i="10"/>
  <c r="I110" i="10"/>
  <c r="I114" i="10"/>
  <c r="I118" i="10"/>
  <c r="I122" i="10"/>
  <c r="I126" i="10"/>
  <c r="I130" i="10"/>
  <c r="I134" i="10"/>
  <c r="I17" i="10" l="1"/>
  <c r="I3" i="10" s="1"/>
  <c r="I101" i="10"/>
  <c r="I88" i="10"/>
  <c r="I63" i="10"/>
  <c r="I38" i="10"/>
  <c r="H3" i="9"/>
  <c r="I9" i="9"/>
  <c r="I8" i="9" s="1"/>
  <c r="H3" i="8"/>
  <c r="I9" i="8"/>
  <c r="I13" i="8"/>
  <c r="I18" i="8"/>
  <c r="I22" i="8"/>
  <c r="I26" i="8"/>
  <c r="I30" i="8"/>
  <c r="I34" i="8"/>
  <c r="I39" i="8"/>
  <c r="I43" i="8"/>
  <c r="I47" i="8"/>
  <c r="I51" i="8"/>
  <c r="I55" i="8"/>
  <c r="I59" i="8"/>
  <c r="I63" i="8"/>
  <c r="I67" i="8"/>
  <c r="I71" i="8"/>
  <c r="I75" i="8"/>
  <c r="I79" i="8"/>
  <c r="I84" i="8"/>
  <c r="I88" i="8"/>
  <c r="I93" i="8"/>
  <c r="I97" i="8"/>
  <c r="H3" i="7"/>
  <c r="I9" i="7"/>
  <c r="I8" i="7" s="1"/>
  <c r="I14" i="7"/>
  <c r="I18" i="7"/>
  <c r="I22" i="7"/>
  <c r="I27" i="7"/>
  <c r="I31" i="7"/>
  <c r="I35" i="7"/>
  <c r="I39" i="7"/>
  <c r="I44" i="7"/>
  <c r="I48" i="7"/>
  <c r="I52" i="7"/>
  <c r="I57" i="7"/>
  <c r="I56" i="7" s="1"/>
  <c r="I62" i="7"/>
  <c r="I66" i="7"/>
  <c r="I71" i="7"/>
  <c r="I75" i="7"/>
  <c r="I79" i="7"/>
  <c r="I83" i="7"/>
  <c r="I87" i="7"/>
  <c r="I92" i="7"/>
  <c r="I96" i="7"/>
  <c r="I100" i="7"/>
  <c r="I13" i="7" l="1"/>
  <c r="I3" i="9"/>
  <c r="I17" i="8"/>
  <c r="I8" i="8"/>
  <c r="I3" i="8" s="1"/>
  <c r="I91" i="7"/>
  <c r="I70" i="7"/>
  <c r="I61" i="7"/>
  <c r="I43" i="7"/>
  <c r="I26" i="7"/>
  <c r="I92" i="8"/>
  <c r="I83" i="8"/>
  <c r="I38" i="8"/>
  <c r="I3" i="7"/>
</calcChain>
</file>

<file path=xl/sharedStrings.xml><?xml version="1.0" encoding="utf-8"?>
<sst xmlns="http://schemas.openxmlformats.org/spreadsheetml/2006/main" count="1317" uniqueCount="414">
  <si>
    <t>Firma: EXprojekt s.r.o.</t>
  </si>
  <si>
    <t>S</t>
  </si>
  <si>
    <t>Stavba:</t>
  </si>
  <si>
    <t>Doplnění závor na přejezdu P7744 v km 284,986 trati Ostrava – Opava</t>
  </si>
  <si>
    <t>O</t>
  </si>
  <si>
    <t>Rozpočet:</t>
  </si>
  <si>
    <t>SO 21-10-01.01</t>
  </si>
  <si>
    <t>Železniční svršek, P7744 v km 284,986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</si>
  <si>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</si>
  <si>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</si>
  <si>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</si>
  <si>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</si>
  <si>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</si>
  <si>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</si>
  <si>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</si>
  <si>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</si>
  <si>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</si>
  <si>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</si>
  <si>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</si>
  <si>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</si>
  <si>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</si>
  <si>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</si>
  <si>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</si>
  <si>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</si>
  <si>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</si>
  <si>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</si>
  <si>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</si>
  <si>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</si>
  <si>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</si>
  <si>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R02911</t>
  </si>
  <si>
    <t>OSTATNÍ POŽADAVKY - GEODETICKÉ ZAMĚŘENÍ</t>
  </si>
  <si>
    <t>KPL</t>
  </si>
  <si>
    <t>PP</t>
  </si>
  <si>
    <t>Geodetické práce během výstavby.</t>
  </si>
  <si>
    <t>VV</t>
  </si>
  <si>
    <t>1: Dle technické zprávy, výkresových příloh projektové dokumentace, TKP staveb státních drah a výkazů materiálu projektu a souhrnných částí dokumentace stavby.
2: 1kpl</t>
  </si>
  <si>
    <t>TS</t>
  </si>
  <si>
    <t>zahrnuje veškeré náklady spojené s objednatelem požadovanými pracemi</t>
  </si>
  <si>
    <t>R029511</t>
  </si>
  <si>
    <t>OSTATNÍ POŽADAVKY - KONTROLA GPK MĚŘÍCÍM VOZEM</t>
  </si>
  <si>
    <t>km</t>
  </si>
  <si>
    <t>1: Dle technické zprávy, výkresových příloh projektové dokumentace, TKP staveb státních drah a výkazů materiálu projektu a souhrnných částí dokumentace stavby.
2: 169,9m/1000</t>
  </si>
  <si>
    <t>015</t>
  </si>
  <si>
    <t>Poplatky za skládku:</t>
  </si>
  <si>
    <t>R015150</t>
  </si>
  <si>
    <t>POPLATKY ZA LIKVIDACŮ ODPADŮ NEKONTAMINOVANÝCH - 17 05 08  ŠTĚRK Z KOLEJIŠTĚ (ODPAD PO RECYKLACI) VČ. DOPRAVY NA SKLÁDKU A MANIPULACE</t>
  </si>
  <si>
    <t>T</t>
  </si>
  <si>
    <t>Výměra viz výměrnice ve výkazu výměr.</t>
  </si>
  <si>
    <t>1: Dle technické zprávy, výkresových příloh projektové dokumentace, TKP staveb státních drah a výkazů materiálu projektu a souhrnných částí dokumentace stavby.
2: 129,456m3*2,135t/m3</t>
  </si>
  <si>
    <t>1. Položka obsahuje:   - veškeré poplatky provozovateli skládky, recyklační linky nebo jiného zařízení na zpracování nebo likvidaci odpadů související s převzetím, uložením, zpracováním nebo likvidací odpadu   _x000D_
- náklady spojené s dopravou odpadu z místa stavby na místo převzetí provozovatelem skládky, recyklační linky nebo jiného zařízení na zpracování a likvidaci odpadů, náklady spojené s naložením, vyložením a manipulací s materiálem 2. Způsob měření:   _x000D_
Tunou se rozumí hmotnost odpadu vytříděného v souladu se zákonem č. 541/2020 Sb., o nakládání s odpady, v platném znění.</t>
  </si>
  <si>
    <t>R015210</t>
  </si>
  <si>
    <t>POPLATKY ZA LIKVIDACŮ ODPADŮ NEKONTAMINOVANÝCH - 17 01 01  ŽELEZNIČNÍ PRAŽCE BETONOVÉ VČ. DOPRAVY NA SKLÁDKU A MANIPULACE</t>
  </si>
  <si>
    <t>Výměra viz výkaz výměr.</t>
  </si>
  <si>
    <t>1: Dle technické zprávy, výkresových příloh projektové dokumentace, TKP staveb státních drah a výkazů materiálu projektu a souhrnných částí dokumentace stavby.
2: 35,264t</t>
  </si>
  <si>
    <t>R015250</t>
  </si>
  <si>
    <t>POPLATKY ZA LIKVIDACŮ ODPADŮ NEKONTAMINOVANÝCH - 17 02 03  POLYETYLÉNOVÉ  PODLOŽKY (ŽEL. SVRŠEK) VČ. DOPRAVY NA SKLÁDKU A MANIPULACE</t>
  </si>
  <si>
    <t>1: Dle technické zprávy, výkresových příloh projektové dokumentace, TKP staveb státních drah a výkazů materiálu projektu a souhrnných částí dokumentace stavby.
2: 0.020t</t>
  </si>
  <si>
    <t>R015260</t>
  </si>
  <si>
    <t>POPLATKY ZA LIKVIDACŮ ODPADŮ NEKONTAMINOVANÝCH - 07 02 99  PRYŽOVÉ PODLOŽKY (ŽEL. SVRŠEK) VČ. DOPRAVY NA SKLÁDKU A MANIPULACE</t>
  </si>
  <si>
    <t>1: Dle technické zprávy, výkresových příloh projektové dokumentace, TKP staveb státních drah a výkazů materiálu projektu a souhrnných částí dokumentace stavby.
2: 0,045t</t>
  </si>
  <si>
    <t>R015790</t>
  </si>
  <si>
    <t>POPLATKY ZA LIKVIDACŮ ODPADŮ - 17 04 05 ŽELEZO A OCEL VČ. DOPRAVY NA SKLÁDKU A MANIPULACE</t>
  </si>
  <si>
    <t>Výměra viz výkaz výměr._x000D_
Kolejnice 49E1/S49 + drobné kolejivo.</t>
  </si>
  <si>
    <t>1: Dle technické zprávy, výkresových příloh projektové dokumentace, TKP staveb státních drah a výkazů materiálu projektu a souhrnných částí dokumentace stavby.
2: 9,605t+0,485t</t>
  </si>
  <si>
    <t>Komunikace:</t>
  </si>
  <si>
    <t>512550</t>
  </si>
  <si>
    <t>KOLEJOVÉ LOŽE - ZŘÍZENÍ Z KAMENIVA HRUBÉHO DRCENÉHO (ŠTĚRK)</t>
  </si>
  <si>
    <t>M3</t>
  </si>
  <si>
    <t>Výměra viz výměrnice.</t>
  </si>
  <si>
    <t>1: Dle technické zprávy, výkresových příloh projektové dokumentace, TKP staveb státních drah a výkazů materiálu projektu a souhrnných částí dokumentace stavby.
2: 175,601m3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</si>
  <si>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</si>
  <si>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</si>
  <si>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</si>
  <si>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>Viz výkaz výměr. Doplnění lože na délce SVÚ a výběh SVÚ</t>
  </si>
  <si>
    <t>1: Dle technické zprávy, výkresových příloh projektové dokumentace, TKP staveb státních drah a výkazů materiálu projektu a souhrnných částí dokumentace stavby.
2: 49,433m3</t>
  </si>
  <si>
    <t>513570</t>
  </si>
  <si>
    <t>KOLEJOVÉ LOŽE - DOPLNĚNÍ Z KAMENIVA HRUBÉHO UŽITÉHO</t>
  </si>
  <si>
    <t>Doplnění polozapuštěného kolejového lože z vyzískaného KL._x000D_
Viz výkaz výměr.</t>
  </si>
  <si>
    <t>1: Dle technické zprávy, výkresových příloh projektové dokumentace, TKP staveb státních drah a výkazů materiálu projektu a souhrnných částí dokumentace stavby.
2: 11,73m3</t>
  </si>
  <si>
    <t>528352</t>
  </si>
  <si>
    <t>KOLEJ 49 E1, ROZD. "U", BEZSTYKOVÁ, PR. BET. BEZPODKLADNICOVÝ, UP. PRUŽNÉ</t>
  </si>
  <si>
    <t>M</t>
  </si>
  <si>
    <t>Viz výkaz výměr.</t>
  </si>
  <si>
    <t>1: Dle technické zprávy, výkresových příloh projektové dokumentace, TKP staveb státních drah a výkazů materiálu projektu a souhrnných částí dokumentace stavby.
2: 69,6m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</si>
  <si>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</si>
  <si>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542121</t>
  </si>
  <si>
    <t>SMĚROVÉ A VÝŠKOVÉ VYROVNÁNÍ KOLEJE NA PRAŽCÍCH BETONOVÝCH DO 0,05 M</t>
  </si>
  <si>
    <t>Viz výkaz výměr. Na délku směrové a výškové úpravy koleje + výběh SVÚ.</t>
  </si>
  <si>
    <t>1: Dle technické zprávy, výkresových příloh projektové dokumentace, TKP staveb státních drah a výkazů materiálu projektu a souhrnných částí dokumentace stavby.
2: 100m+37m+32m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</si>
  <si>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</si>
  <si>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543331</t>
  </si>
  <si>
    <t>VÝMĚNA KOLEJNICE 49 E1 JEDNOTLIVĚ</t>
  </si>
  <si>
    <t>Výměra viz výkaz výměr. Výměna kolejnic v místě mimo celkové rekostrukce železničního svršku. Včetně drobného kolejiva, PE podložek a PRYŽ podložek.</t>
  </si>
  <si>
    <t>1: Dle technické zprávy, výkresových příloh projektové dokumentace, TKP staveb státních drah a výkazů materiálu projektu a souhrnných částí dokumentace stavby.
2: 10,8m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</si>
  <si>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</si>
  <si>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543412</t>
  </si>
  <si>
    <t>VÝMĚNA UPEVNĚNÍ (ŠROUBŮ, SPON, SVĚREK, KROUŽKŮ) PRUŽNÉHO</t>
  </si>
  <si>
    <t>PÁR</t>
  </si>
  <si>
    <t>Viz výkaz výměr. Délka výměny kolejnic na nedemontovaným úseku / rozdělení pražců.</t>
  </si>
  <si>
    <t>1: Dle technické zprávy, výkresových příloh projektové dokumentace, TKP staveb státních drah a výkazů materiálu projektu a souhrnných částí dokumentace stavby.
2: 5,4m/0,6m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</si>
  <si>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</si>
  <si>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545121</t>
  </si>
  <si>
    <t>SVAR KOLEJNIC (STEJNÉHO TVARU) 49 E1, T JEDNOTLIVĚ</t>
  </si>
  <si>
    <t>KUS</t>
  </si>
  <si>
    <t>Viz výkaz výměr._x000D_
Naceněná varianta s kolejnicemi dl. 25 m.</t>
  </si>
  <si>
    <t>1: Dle technické zprávy, výkresových příloh projektové dokumentace, TKP staveb státních drah a výkazů materiálu projektu a souhrnných částí dokumentace stavby.
2: 8ks</t>
  </si>
  <si>
    <t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</si>
  <si>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549311</t>
  </si>
  <si>
    <t>ZRUŠENÍ A ZNOVUZŘÍZENÍ BEZSTYKOVÉ KOLEJE NA NEDEMONTOVANÝCH ÚSECÍCH V KOLEJI</t>
  </si>
  <si>
    <t>Na délku směrové a výškové úpravy koleje - délka výměny kolejnic.</t>
  </si>
  <si>
    <t>1: Dle technické zprávy, výkresových příloh projektové dokumentace, TKP staveb státních drah a výkazů materiálu projektu a souhrnných částí dokumentace stavby.
2: 100m-5,4m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</si>
  <si>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</si>
  <si>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549341</t>
  </si>
  <si>
    <t>ZŘÍZENÍ BEZSTYKOVÉ KOLEJE NA NOVÝCH ÚSECÍCH V KOLEJI</t>
  </si>
  <si>
    <t>Na délku nového svršku + vyměněné kolejnice.</t>
  </si>
  <si>
    <t>1: Dle technické zprávy, výkresových příloh projektové dokumentace, TKP staveb státních drah a výkazů materiálu projektu a souhrnných částí dokumentace stavby.
2: 75,0m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</si>
  <si>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</si>
  <si>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</si>
  <si>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</si>
  <si>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</si>
  <si>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7</t>
  </si>
  <si>
    <t>Přidružená stavební výroba:</t>
  </si>
  <si>
    <t>75C917</t>
  </si>
  <si>
    <t>SNÍMAČ POČÍTAČE NÁPRAV - MONTÁŽ</t>
  </si>
  <si>
    <t>1: Dle technické zprávy, výkresových příloh projektové dokumentace, TKP staveb státních drah a výkazů materiálu projektu a souhrnných částí dokumentace stavby.
2: 2ks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</si>
  <si>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</si>
  <si>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</si>
  <si>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</si>
  <si>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</si>
  <si>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Ostatní práce:</t>
  </si>
  <si>
    <t>921930</t>
  </si>
  <si>
    <t>ANTIKOROZNÍ PROVEDENÍ UPEVŇOVADEL A JINÉHO DROBNÉHO KOLEJIVA</t>
  </si>
  <si>
    <t>Na délku přejezdové konstrukce.</t>
  </si>
  <si>
    <t>1: Dle technické zprávy, výkresových příloh projektové dokumentace, TKP staveb státních drah a výkazů materiálu projektu a souhrnných částí dokumentace stavby.
2: 9,6m</t>
  </si>
  <si>
    <t>(Položka je příplatkovou jakožto materiálový rozdíl oproti standardnímu upevnění. Samostatně ji tedy nelze použít.)
1. Položka obsahuje:
 – antikorozní provedení určených částí upevnění žárovým zinkováním nebo jiným vhodným způsobem ve výrobním závodu
 – příplatky za ztížené podmínky vyskytující se při zřízení kolejových vah, např. za překážky na straně koleje apod.
2. Položka neobsahuje:
 – dodávku materiálu, je součástí položek zřízení koleje nebo přejezdu
3. Způsob měření:
Měří se metr délkový.</t>
  </si>
  <si>
    <t>965114</t>
  </si>
  <si>
    <t>DEMONTÁŽ KOLEJE NA BETONOVÝCH PRAŽCÍCH ROZEBRÁNÍM DO SOUČÁSTÍ</t>
  </si>
  <si>
    <t>Demontáž na délku rekonstrukce žel. svršku. Výzisk bude přednostně nabídnut správci.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</si>
  <si>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jednotlivých součástí a jejich hrubé očištění
 – naložení vybouraného materiálu na dopravní prostředek
 – příplatky za ztížené podmínky při práci v kolejišti, např. za překážky na straně koleje apod.
2. Položka neobsahuje:
 – odvoz vybouraného materiálu na montážní základnu nebo na likvidaci
 – poplatky za likvidaci odpadů, nacení se položkami ze ssd 0
3. Způsob měření:
Měří se délka koleje ve smyslu ČSN 73 6360, tj. v ose koleje.</t>
  </si>
  <si>
    <t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</si>
  <si>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NÁSLEDNÁ ÚPRAVA SMĚROVÉHO A VÝŠKOVÉHO USPOŘÁDÁNÍ KOLEJE - PRAŽCE BETONOVÉ</t>
  </si>
  <si>
    <t>542312</t>
  </si>
  <si>
    <t>OSTATNÍ NÁKLADY NEZAŘAZENÉ V REALIZACI - NÁKLADY NA PŘECHODNÉ DOPRAVNÍ ZNAČENÍ VČ. PROJEDNÁNÍ (UZAVÍRKA)</t>
  </si>
  <si>
    <t>R02940</t>
  </si>
  <si>
    <t>Železniční svršek, P7744 v km 284,986, následná úprava</t>
  </si>
  <si>
    <t>SO 21-10-01.02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</si>
  <si>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</si>
  <si>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1: Dle technické zprávy, výkresových příloh projektové dokumentace, TKP staveb státních drah a výkazů materiálu projektu a souhrnných částí dokumentace stavby.
2: 3m</t>
  </si>
  <si>
    <t>Odstranění stávajícího svodného potrubí trativodu.</t>
  </si>
  <si>
    <t>VYBOURÁNÍ POTRUBÍ DN DO 200MM KANALIZAČ</t>
  </si>
  <si>
    <t>969234</t>
  </si>
  <si>
    <t>1: Dle technické zprávy, výkresových příloh projektové dokumentace, TKP staveb státních drah a výkazů materiálu projektu a souhrnných částí dokumentace stavby.
2: 20m</t>
  </si>
  <si>
    <t>Odstranění potrubí stávajícího trativodu.</t>
  </si>
  <si>
    <t>VYBOURÁNÍ POTRUBÍ DN DO 150MM KANALIZAČ</t>
  </si>
  <si>
    <t>969233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</si>
  <si>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</si>
  <si>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Vybourání stávajících trativodních šachet.</t>
  </si>
  <si>
    <t>VYBOURÁNÍ KANALIZAČ ŠACHET KOMPLETNÍCH</t>
  </si>
  <si>
    <t>96688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</si>
  <si>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</si>
  <si>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1: Dle technické zprávy, výkresových příloh projektové dokumentace, TKP staveb státních drah a výkazů materiálu projektu a souhrnných částí dokumentace stavby.
2: 0,049m2*20,8m+6m*0,7m*0,25m</t>
  </si>
  <si>
    <t>Opěrky z betonu u trativodu při průchodu pod silnicí - plocha opěrek změřená v řezu * délka obetonování_x000D_
Obetonování kabelových chrániček - šířka rýhy * výška obetonování * délka</t>
  </si>
  <si>
    <t>OBETONOVÁNÍ POTRUBÍ Z PROSTÉHO BETONU DO C16/20</t>
  </si>
  <si>
    <t>899523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</si>
  <si>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</si>
  <si>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ŠACHTY KANALIZAČNÍ PLASTOVÉ D 400MM</t>
  </si>
  <si>
    <t>894846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</si>
  <si>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</si>
  <si>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1: Dle technické zprávy, výkresových příloh projektové dokumentace, TKP staveb státních drah a výkazů materiálu projektu a souhrnných částí dokumentace stavby.
2: 2*9m</t>
  </si>
  <si>
    <t>2ks chrániček pod kolejí DN160</t>
  </si>
  <si>
    <t>CHRÁNIČKY Z TRUB PLASTOVÝCH DN DO 200MM</t>
  </si>
  <si>
    <t>87634</t>
  </si>
  <si>
    <t>1: Dle technické zprávy, výkresových příloh projektové dokumentace, TKP staveb státních drah a výkazů materiálu projektu a souhrnných částí dokumentace stavby.
2: 1*9m</t>
  </si>
  <si>
    <t>1ks chrániček pod kolejí DN110</t>
  </si>
  <si>
    <t>CHRÁNIČKY Z TRUB PLASTOVÝCH DN DO 150MM</t>
  </si>
  <si>
    <t>87633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</si>
  <si>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</si>
  <si>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1: Dle technické zprávy, výkresových příloh projektové dokumentace, TKP staveb státních drah a výkazů materiálu projektu a souhrnných částí dokumentace stavby.
2: 1,808m</t>
  </si>
  <si>
    <t>Svodné potrubí DN 200 - vyústění trativodu</t>
  </si>
  <si>
    <t>POTRUBÍ Z TRUB PLASTOVÝCH ODPADNÍCH DN DO 300MM</t>
  </si>
  <si>
    <t>87445</t>
  </si>
  <si>
    <t>Potrubí:</t>
  </si>
  <si>
    <t>8</t>
  </si>
  <si>
    <t>1: Dle technické zprávy, výkresových příloh projektové dokumentace, TKP staveb státních drah a výkazů materiálu projektu a souhrnných částí dokumentace stavby.
2: 0,108m2*24m</t>
  </si>
  <si>
    <t>Podkladní beton pro L-prefabrikát C20/25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</si>
  <si>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</si>
  <si>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1: Dle technické zprávy, výkresových příloh projektové dokumentace, TKP staveb státních drah a výkazů materiálu projektu a souhrnných částí dokumentace stavby.
2: 36,504m3</t>
  </si>
  <si>
    <t>Podkladní vrstva DK 0/90. Výměra viz výměrnice.</t>
  </si>
  <si>
    <t>ZŘÍZENÍ KONSTRUKČNÍ VRSTVY TĚLESA ŽELEZNIČNÍHO SPODKU Z DRCENÉHO KAMENIVA NOVÉ</t>
  </si>
  <si>
    <t>501201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</si>
  <si>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</si>
  <si>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1: Dle technické zprávy, výkresových příloh projektové dokumentace, TKP staveb státních drah a výkazů materiálu projektu a souhrnných částí dokumentace stavby.
2: 137,793m3</t>
  </si>
  <si>
    <t>Konstrukční vrstva KV 0/32. Výměra viz výměrnice.</t>
  </si>
  <si>
    <t>ZŘÍZENÍ KONSTRUKČNÍ VRSTVY TĚLESA ŽELEZNIČNÍHO SPODKU ZE ŠTĚRKODRTI NOVÉ</t>
  </si>
  <si>
    <t>501101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</si>
  <si>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</si>
  <si>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1: Dle technické zprávy, výkresových příloh projektové dokumentace, TKP staveb státních drah a výkazů materiálu projektu a souhrnných částí dokumentace stavby.
2: 0,283m2*24m</t>
  </si>
  <si>
    <t>Rozšíření PTŽS L-prefabrikát.</t>
  </si>
  <si>
    <t>ZDI OPĚRNÉ, ZÁRUBNÍ, NÁBŘEŽNÍ Z DÍLCŮ ŽELEZOBETONOVÝCH</t>
  </si>
  <si>
    <t>32712</t>
  </si>
  <si>
    <t>Svislé konstrukce (a kompletní):</t>
  </si>
  <si>
    <t>1: Dle technické zprávy, výkresových příloh projektové dokumentace, TKP staveb státních drah a výkazů materiálu projektu a souhrnných částí dokumentace stavby.
2: 20,8m</t>
  </si>
  <si>
    <t>21263</t>
  </si>
  <si>
    <t>položka zahrnuje dodávku předepsané geotextilie, mimostaveništní a vnitrostaveništní dopravu a její uložení včetně potřebných přesahů (nezapočítávají se do výměry)</t>
  </si>
  <si>
    <t>1: Dle technické zprávy, výkresových příloh projektové dokumentace, TKP staveb státních drah a výkazů materiálu projektu a souhrnných částí dokumentace stavby.
2: 33,881m2</t>
  </si>
  <si>
    <t>M2</t>
  </si>
  <si>
    <t>OPLÁŠTĚNÍ ODVODŇOVACÍCH ŽEBER Z GEOTEXTILIE</t>
  </si>
  <si>
    <t>21197</t>
  </si>
  <si>
    <t>Základy:</t>
  </si>
  <si>
    <t>položka zahrnuje úpravu pláně včetně vyrovnání výškových rozdílů. Míru zhutnění určuje projekt.</t>
  </si>
  <si>
    <t>1: Dle technické zprávy, výkresových příloh projektové dokumentace, TKP staveb státních drah a výkazů materiálu projektu a souhrnných částí dokumentace stavby.
2: 485,763m2</t>
  </si>
  <si>
    <t>ÚPRAVA PLÁNĚ SE ZHUTNĚNÍM V HORNINĚ TŘ. I</t>
  </si>
  <si>
    <t>18110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</si>
  <si>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</si>
  <si>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1: Dle technické zprávy, výkresových příloh projektové dokumentace, TKP staveb státních drah a výkazů materiálu projektu a souhrnných částí dokumentace stavby.
2: 0,5m2*0,9m+0,5m2*1m</t>
  </si>
  <si>
    <t>Výkop šachet trativodů_x000D_
Viz výkaz výměr</t>
  </si>
  <si>
    <t>HLOUBENÍ ŠACHET ZAPAŽ I NEPAŽ TŘ. I</t>
  </si>
  <si>
    <t>13373</t>
  </si>
  <si>
    <t>1: Dle technické zprávy, výkresových příloh projektové dokumentace, TKP staveb státních drah a výkazů materiálu projektu a souhrnných částí dokumentace stavby.
2: 1,808m*1,2m*0,5m</t>
  </si>
  <si>
    <t>Výkop pro svodné potrubí_x000D_
Zemina zůstane na zpětný zásyp rýhy</t>
  </si>
  <si>
    <t>HLOUBENÍ RÝH ŠÍŘ DO 2M PAŽ I NEPAŽ TŘ. I</t>
  </si>
  <si>
    <t>13273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</si>
  <si>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</si>
  <si>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1: Dle technické zprávy, výkresových příloh projektové dokumentace, TKP staveb státních drah a výkazů materiálu projektu a souhrnných částí dokumentace stavby.
2: 236,707m3</t>
  </si>
  <si>
    <t>ODKOP PRO SPOD STAVBU SILNIC A ŽELEZNIC TŘ. I</t>
  </si>
  <si>
    <t>12373</t>
  </si>
  <si>
    <t>Zemní práce:</t>
  </si>
  <si>
    <t>1</t>
  </si>
  <si>
    <t>1: Dle technické zprávy, výkresových příloh projektové dokumentace, TKP staveb státních drah a výkazů materiálu projektu a souhrnných částí dokumentace stavby.
2: 2*0,03t+0,02t+0,003t</t>
  </si>
  <si>
    <t>Vybourané trativodní šachty + vybourané trativodní potrubí + vybourané svodné potrubí</t>
  </si>
  <si>
    <t>POPLATKY ZA LIKVIDACŮ ODPADŮ NEKONTAMINOVANÝCH - 17 02 03  PLAST VČ. DOPRAVY NA SKLÁDKU A MANIPULACE</t>
  </si>
  <si>
    <t>R015250.1</t>
  </si>
  <si>
    <t>1: Dle technické zprávy, výkresových příloh projektové dokumentace, TKP staveb státních drah a výkazů materiálu projektu a souhrnných částí dokumentace stavby.
2: 3t</t>
  </si>
  <si>
    <t>Skryté konstrukce.</t>
  </si>
  <si>
    <t>POPLATKY ZA LIKVIDACŮ ODPADŮ NEKONTAMINOVANÝCH - 17 01 01  BETON Z DEMOLIC OBJEKTŮ, ZÁKLADŮ TV apod. VČ. DOPRAVY NA SKLÁDKU A MANIPULACE (prostý beton a armovaný beton)</t>
  </si>
  <si>
    <t>R015140</t>
  </si>
  <si>
    <t>1: Dle technické zprávy, výkresových příloh projektové dokumentace, TKP staveb státních drah a výkazů materiálu projektu a souhrnných částí dokumentace stavby.
2: 236,707m3*2,1t/m3+4,379m3*2,1t/m3</t>
  </si>
  <si>
    <t>Výměra viz výměrnice + rýha pro trativod + výkop šachet na trativod.</t>
  </si>
  <si>
    <t>POPLATKY ZA LIKVIDACŮ ODPADŮ NEKONTAMINOVANÝCH - 17 05 04  VYTĚŽENÉ ZEMINY A HORNINY -  I. TŘÍDA - TĚŽITELNOSTI VČ. DOPRAVY NA SKLÁDKU A MANIPULACE</t>
  </si>
  <si>
    <t>R015111</t>
  </si>
  <si>
    <t>Geodetické práce během výstavby</t>
  </si>
  <si>
    <t>Železniční spodek, P7744 v km 284,986</t>
  </si>
  <si>
    <t>SO 21-11-01</t>
  </si>
  <si>
    <t>1. Položka obsahuje:
 – rozebrání železničního přejezdu nebo přechodu do součástí včetně hrubého očištění
 – naložení vybouraného materiálu na dopravní prostředek
 – příplatky za ztížené podmínky při práci v kolejišti, např. za překážky na straně koleje apod.
2. Položka neobsahuje:
 – náklady na zřízení a odstranění dopravního značení objízdné trasy
 – odvoz vybouraného materiálu do skladu nebo na likvidaci
 – poplatky za likvidaci odpadů, nacení se položkami ze ssd 0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</si>
  <si>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>1: Dle technické zprávy, výkresových příloh projektové dokumentace, TKP staveb státních drah a výkazů materiálu projektu a souhrnných částí dokumentace stavby.
2: 23,960m2</t>
  </si>
  <si>
    <t>Demontáž přejezdové konstrukce. Výzisk bude přednostně nabídnut správci.</t>
  </si>
  <si>
    <t>ROZEBRÁNÍ PŘEJEZDU, PŘECHODU OSTATNÍCH</t>
  </si>
  <si>
    <t>965321</t>
  </si>
  <si>
    <t>položka zahrnuje dodávku a osazení předepsaného materiálu, očištění ploch spáry před úpravou, očištění okolí spáry po úpravě
nezahrnuje těsnící profil</t>
  </si>
  <si>
    <t>1: Dle technické zprávy, výkresových příloh projektové dokumentace, TKP staveb státních drah a výkazů materiálu projektu a souhrnných částí dokumentace stavby.
2: 28m</t>
  </si>
  <si>
    <t>TĚSNĚNÍ DILATAČ SPAR ASF ZÁLIVKOU MODIFIK PRŮŘ DO 1000MM2</t>
  </si>
  <si>
    <t>931327</t>
  </si>
  <si>
    <t>1. Položka obsahuje:
 – úpravu a hutnění podloží přejezdové konstrukce
 – dodávku přejezdové konstrukce s veškerými prvky a částmi daného typu přejezdové konstrukce včetně závěrných zídek a jejich betonového základu dle odpovídajících vzorových listů a TKP
 – montáž přejezdové konstrukce z dílů a součástí na místě při přerušení železničního a silničního provozu
 – speciální montážní nářadí, závěsné zařízení
 – ochranné náběhy, koncové i mezilehlé zarážky, podélnou fixaci atd.
 – příplatky za ztížené podmínky vyskytující se při zřízení přejezdu, např. za překážky na straně koleje ap.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</si>
  <si>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>1: Dle technické zprávy, výkresových příloh projektové dokumentace, TKP staveb státních drah a výkazů materiálu projektu a souhrnných částí dokumentace stavby.
2: 32,636m2</t>
  </si>
  <si>
    <t>ŽELEZNIČNÍ PŘEJEZD CELOPRYŽOVÝ NA BETONOVÝCH PRAŽCÍCH</t>
  </si>
  <si>
    <t>921112</t>
  </si>
  <si>
    <t>Položka zahrnuje:
dodání a pokládku betonových obrubníků o rozměrech předepsaných zadávací dokumentací
betonové lože i boční betonovou opěrku.</t>
  </si>
  <si>
    <t>1: Dle technické zprávy, výkresových příloh projektové dokumentace, TKP staveb státních drah a výkazů materiálu projektu a souhrnných částí dokumentace stavby.
2: 20,3m+6m</t>
  </si>
  <si>
    <t>Silniční obrubník + nájezdový obrubník. Včetně řezání.</t>
  </si>
  <si>
    <t>SILNIČNÍ A CHODNÍKOVÉ OBRUBY Z BETONOVÝCH OBRUBNÍKŮ ŠÍŘ 150MM</t>
  </si>
  <si>
    <t>917224</t>
  </si>
  <si>
    <t>položka zahrnuje:
- dodání a pokládku nátěrového materiálu (měří se pouze natíraná plocha)
- předznačení a reflexní úpravu</t>
  </si>
  <si>
    <t>1: Dle technické zprávy, výkresových příloh projektové dokumentace, TKP staveb státních drah a výkazů materiálu projektu a souhrnných částí dokumentace stavby.
2: 15,596m2</t>
  </si>
  <si>
    <t>Viz výkaz výměr</t>
  </si>
  <si>
    <t>VODOROVNÉ DOPRAVNÍ ZNAČENÍ BARVOU HLADKÉ - DODÁVKA A POKLÁDKA</t>
  </si>
  <si>
    <t>915111</t>
  </si>
  <si>
    <t>Položka zahrnuje odstranění, demontáž a odklizení materiálu s odvozem na předepsané místo</t>
  </si>
  <si>
    <t>Demontáž značek 2x A30
. Dopravní značení bude nabídnuto jako výzisk</t>
  </si>
  <si>
    <t>DOPRAV ZNAČ ZÁKL VEL OCEL FÓLIE TŘ 3 - DEMONTÁŽ</t>
  </si>
  <si>
    <t>914143</t>
  </si>
  <si>
    <t>položka zahrnuje:
- dodávku a montáž značek v požadovaném provedení</t>
  </si>
  <si>
    <t>Značka 2xA29</t>
  </si>
  <si>
    <t>DOPRAV ZNAČ ZÁKL VEL OCEL FÓLIE TŘ 3 - DODÁVKA A MONT</t>
  </si>
  <si>
    <t>914141</t>
  </si>
  <si>
    <t>položka zahrnuje:
- demontáž a odstranění zařízení
- jeho odvoz na předepsané místo</t>
  </si>
  <si>
    <t>1: Dle technické zprávy, výkresových příloh projektové dokumentace, TKP staveb státních drah a výkazů materiálu projektu a souhrnných částí dokumentace stavby.
2: 10m</t>
  </si>
  <si>
    <t>Odstranění stávajícího svodidla.</t>
  </si>
  <si>
    <t>SVODIDLO OCEL SILNIČ JEDNOSTR, ÚROVEŇ ZADRŽ H4 - DEMONTÁŽ S PŘESUNEM</t>
  </si>
  <si>
    <t>9113E3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</si>
  <si>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</si>
  <si>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Nové svodidlo v rozsahu stávajícího.</t>
  </si>
  <si>
    <t>SVODIDLO OCEL SILNIČ JEDNOSTR, ÚROVEŇ ZADRŽ H4 - DODÁVKA A MONTÁŽ</t>
  </si>
  <si>
    <t>9113E1</t>
  </si>
  <si>
    <t>1: Dle technické zprávy, výkresových příloh projektové dokumentace, TKP staveb státních drah a výkazů materiálu projektu a souhrnných částí dokumentace stavby.
2: 11,6m*0,7m*0,25m+12,9m*0,7m*0,25m</t>
  </si>
  <si>
    <t>Obetonování kabelových chrániček - šířka rýhy * výška obetonování * délka</t>
  </si>
  <si>
    <t>1: Dle technické zprávy, výkresových příloh projektové dokumentace, TKP staveb státních drah a výkazů materiálu projektu a souhrnných částí dokumentace stavby.
2: 37,4m</t>
  </si>
  <si>
    <t>Chráničky DN160. Viz výkaz výměr.</t>
  </si>
  <si>
    <t>1: Dle technické zprávy, výkresových příloh projektové dokumentace, TKP staveb státních drah a výkazů materiálu projektu a souhrnných částí dokumentace stavby.
2: 15,9m</t>
  </si>
  <si>
    <t>Chráničky DN110. Viz výkaz výměr.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</si>
  <si>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</si>
  <si>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1: Dle technické zprávy, výkresových příloh projektové dokumentace, TKP staveb státních drah a výkazů materiálu projektu a souhrnných částí dokumentace stavby.
2: 140,104m2</t>
  </si>
  <si>
    <t>ASFALTOVÝ BETON PRO PODKLADNÍ VRSTVY MODIFIK ACP 16+, 16S TL. 70MM</t>
  </si>
  <si>
    <t>574F66</t>
  </si>
  <si>
    <t>1: Dle technické zprávy, výkresových příloh projektové dokumentace, TKP staveb státních drah a výkazů materiálu projektu a souhrnných částí dokumentace stavby.
2: 138,967m2</t>
  </si>
  <si>
    <t>ASFALTOVÝ BETON PRO OBRUSNÉ VRSTVY ACO 11 TL. 40MM</t>
  </si>
  <si>
    <t>574A33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</si>
  <si>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</si>
  <si>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SPOJOVACÍ POSTŘIK Z ASFALTU DO 1,0KG/M2</t>
  </si>
  <si>
    <t>572221</t>
  </si>
  <si>
    <t>INFILTRAČNÍ POSTŘIK ASFALTOVÝ DO 2,0KG/M2</t>
  </si>
  <si>
    <t>572141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</si>
  <si>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</si>
  <si>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1: Dle technické zprávy, výkresových příloh projektové dokumentace, TKP staveb státních drah a výkazů materiálu projektu a souhrnných částí dokumentace stavby.
2: 152,323m2</t>
  </si>
  <si>
    <t>VOZOVKOVÉ VRSTVY Z MECH ZPEV ZEMINY TL. DO 200MM</t>
  </si>
  <si>
    <t>56354</t>
  </si>
  <si>
    <t>1: Dle technické zprávy, výkresových příloh projektové dokumentace, TKP staveb státních drah a výkazů materiálu projektu a souhrnných částí dokumentace stavby.
2: 142,254m2</t>
  </si>
  <si>
    <t>Viz výkaz výměr. Štěrkodrť A.</t>
  </si>
  <si>
    <t>VOZOVKOVÉ VRSTVY ZE ŠTĚRKODRTI TL. DO 150MM</t>
  </si>
  <si>
    <t>56333</t>
  </si>
  <si>
    <t>1: Dle technické zprávy, výkresových příloh projektové dokumentace, TKP staveb státních drah a výkazů materiálu projektu a souhrnných částí dokumentace stavby.
2: 151,364m2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</si>
  <si>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</si>
  <si>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dokumentace, TKP staveb státních drah a výkazů materiálu projektu a souhrnných částí dokumentace stavby.
2: 14,813m3</t>
  </si>
  <si>
    <t>Nezpevněná krajnice vozovky a dosypávky._x000D_
Viz výkaz výměr.</t>
  </si>
  <si>
    <t>ZEMNÍ KRAJNICE A DOSYPÁVKY SE ZHUTNĚNÍM</t>
  </si>
  <si>
    <t>17310</t>
  </si>
  <si>
    <t>1: Dle technické zprávy, výkresových příloh projektové dokumentace, TKP staveb státních drah a výkazů materiálu projektu a souhrnných částí dokumentace stavby.
2: 34,3m3</t>
  </si>
  <si>
    <t>Výkop pro kabelové chráničky. Výměra viz výkaz výměr. Zemina bude použita na zpětný zásyp.</t>
  </si>
  <si>
    <t>1: Dle technické zprávy, výkresových příloh projektové dokumentace, TKP staveb státních drah a výkazů materiálu projektu a souhrnných částí dokumentace stavby.
2: 52,977m3</t>
  </si>
  <si>
    <t>Viz výkaz výměr. Odstranění podkladních vrstev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</si>
  <si>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</si>
  <si>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Dle technické zprávy, výkresových příloh projektové dokumentace, TKP staveb státních drah a výkazů materiálu projektu a souhrnných částí dokumentace stavby.
2: 26,3m</t>
  </si>
  <si>
    <t>Viz výkaz výměr. Včetně základů obrubníku.</t>
  </si>
  <si>
    <t>ODSTRANĚNÍ CHODNÍKOVÝCH A SILNIČNÍCH OBRUBNÍKŮ BETONOVÝCH</t>
  </si>
  <si>
    <t>11352</t>
  </si>
  <si>
    <t>1: Dle technické zprávy, výkresových příloh projektové dokumentace, TKP staveb státních drah a výkazů materiálu projektu a souhrnných částí dokumentace stavby.
2: 15,249m3</t>
  </si>
  <si>
    <t>ODSTRAN KRYTU ZPEVNĚNÝCH PLOCH S ASFALT POJIVEM VČET PODKLADU</t>
  </si>
  <si>
    <t>11343</t>
  </si>
  <si>
    <t>1. Položka obsahuje:   - veškeré poplatky provozovateli skládky, recyklační linky nebo jiného zařízení na zpracování nebo likvidaci odpadů související s převzetím, uložením, zpracováním nebo likvidací odpadu   _x000D_
- náklady spojené s dopravou odpadu z místa stavby na místo převzetí provozovatelem skládky, recyklační linky nebo jiného zařízení na zpracování a likvidaci odpadů, náklady spojené s naložením, vyložením a manipulací s materiálem 2. Způsob měření:   _x000D_
Tunou se rozumí hmotnost odpadu vytříděného v souladu se zákonem č. 541/2020 Sb., o nakládání s odpady, v platném znění..</t>
  </si>
  <si>
    <t>1: Dle technické zprávy, výkresových příloh projektové dokumentace, TKP staveb státních drah a výkazů materiálu projektu a souhrnných částí dokumentace stavby.
2: 10m*0,030t/m</t>
  </si>
  <si>
    <t>Ocelové svodidlo</t>
  </si>
  <si>
    <t>1: Dle technické zprávy, výkresových příloh projektové dokumentace, TKP staveb státních drah a výkazů materiálu projektu a souhrnných částí dokumentace stavby.
2: 1,890t+2,996t</t>
  </si>
  <si>
    <t>Viz výkaz výměr. Přejezdové panely.</t>
  </si>
  <si>
    <t>POPLATKY ZA LIKVIDACŮ ODPADŮ NEKONTAMINOVANÝCH - 07 02 99  PRYŽOVÉ PŘEJEZDOVÉ PANELY VČ. DOPRAVY NA SKLÁDKU A MANIPULACE</t>
  </si>
  <si>
    <t>R015260.1</t>
  </si>
  <si>
    <t>1: Dle technické zprávy, výkresových příloh projektové dokumentace, TKP staveb státních drah a výkazů materiálu projektu a souhrnných částí dokumentace stavby.
2: 3t+2,63t+2,78t+1,092t*2,4t/m3+2,117m3*2,2t/m3</t>
  </si>
  <si>
    <t>Skryté kontrukce + betonové obrubníky + základ obrubníků + závěrné zídky + podkladní beton závěrných zídek._x000D_
Viz výkaz výměr</t>
  </si>
  <si>
    <t>1: Dle technické zprávy, výkresových příloh projektové dokumentace, TKP staveb státních drah a výkazů materiálu projektu a souhrnných částí dokumentace stavby.
2: 15.249m3*2,2t/m3</t>
  </si>
  <si>
    <t>POPLATKY ZA LIKVIDACŮ ODPADŮ NEKONTAMINOVANÝCH - 17 03 02  VYBOURANÝ ASFALTOVÝ BETON BEZ DEHTU VČ. DOPRAVY NA SKLÁDKU A MANIPULACE</t>
  </si>
  <si>
    <t>R015130</t>
  </si>
  <si>
    <t>1: Dle technické zprávy, výkresových příloh projektové dokumentace, TKP staveb státních drah a výkazů materiálu projektu a souhrnných částí dokumentace stavby.
2: 52,977m3*2,1t/m3</t>
  </si>
  <si>
    <t>Železniční přejezd P7744</t>
  </si>
  <si>
    <t>SO 21-13-01</t>
  </si>
  <si>
    <t>TĚSNĚNÍ DILATAČ SPAR ASF ZÁLIVKOU PRŮŘ DO 1000MM2</t>
  </si>
  <si>
    <t>931317</t>
  </si>
  <si>
    <t>1: Dle technické zprávy, výkresových příloh projektové dokumentace, TKP staveb státních drah a výkazů materiálu projektu a souhrnných částí dokumentace stavby.
2: 10,85m</t>
  </si>
  <si>
    <t>ZÁHONOVÉ OBRUBY Z BETONOVÝCH OBRUBNÍKŮ ŠÍŘ 80MM</t>
  </si>
  <si>
    <t>917212</t>
  </si>
  <si>
    <t>1: Dle technické zprávy, výkresových příloh projektové dokumentace, TKP staveb státních drah a výkazů materiálu projektu a souhrnných částí dokumentace stavby.
2: 2,5m2</t>
  </si>
  <si>
    <t>položka zahrnuje:
- dodávku a montáž sloupků a upevňovacích zařízení včetně jejich osazení (betonová patka, zemní práce)
- odstranění, demontáž a odklizení materiálu s odvozem na předepsané místo</t>
  </si>
  <si>
    <t>1: Dle technické zprávy, výkresových příloh projektové dokumentace, TKP staveb státních drah a výkazů materiálu projektu a souhrnných částí dokumentace stavby.
2: 1ks</t>
  </si>
  <si>
    <t>Sloupek pro dopravní značení parkovacího stání.</t>
  </si>
  <si>
    <t>SLOUPKY A STOJKY DZ Z OCEL TRUBEK DO PATKY DOD, MONT, DEMON</t>
  </si>
  <si>
    <t>914924</t>
  </si>
  <si>
    <t>1: Dle technické zprávy, výkresových příloh projektové dokumentace, TKP staveb státních drah a výkazů materiálu projektu a souhrnných částí dokumentace stavby.
2: 1ks+1ks</t>
  </si>
  <si>
    <t>1x IP12, 1x E12</t>
  </si>
  <si>
    <t>DOPRAVNÍ ZNAČKY ZÁKLADNÍ VELIKOSTI OCELOVÉ NEREFLEXNÍ - DOD A MONTÁŽ</t>
  </si>
  <si>
    <t>914111</t>
  </si>
  <si>
    <t>1: Dle technické zprávy, výkresových příloh projektové dokumentace, TKP staveb státních drah a výkazů materiálu projektu a souhrnných částí dokumentace stavby.
2: 28,4m</t>
  </si>
  <si>
    <t>1: Dle technické zprávy, výkresových příloh projektové dokumentace, TKP staveb státních drah a výkazů materiálu projektu a souhrnných částí dokumentace stavby.
2: 5,1m+7,5m</t>
  </si>
  <si>
    <t>Úprava svodidla v místě parkovacího stání.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</si>
  <si>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</si>
  <si>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1: Dle technické zprávy, výkresových příloh projektové dokumentace, TKP staveb státních drah a výkazů materiálu projektu a souhrnných částí dokumentace stavby.
2: 4,851m2</t>
  </si>
  <si>
    <t>Dlažba 1000x1000x120mm</t>
  </si>
  <si>
    <t>DLÁŽDĚNÉ KRYTY Z BETONOVÝCH DLAŽDIC DO LOŽE Z KAMENIVA</t>
  </si>
  <si>
    <t>58251</t>
  </si>
  <si>
    <t>1: Dle technické zprávy, výkresových příloh projektové dokumentace, TKP staveb státních drah a výkazů materiálu projektu a souhrnných částí dokumentace stavby.
2: 46,040m2</t>
  </si>
  <si>
    <t>ASFALTOVÝ BETON PRO PODKLADNÍ VRSTVY MODIFIK ACP 16+, 16S TL. 50MM</t>
  </si>
  <si>
    <t>574F46</t>
  </si>
  <si>
    <t>1: Dle technické zprávy, výkresových příloh projektové dokumentace, TKP staveb státních drah a výkazů materiálu projektu a souhrnných částí dokumentace stavby.
2: 48,316m2</t>
  </si>
  <si>
    <t>1: Dle technické zprávy, výkresových příloh projektové dokumentace, TKP staveb státních drah a výkazů materiálu projektu a souhrnných částí dokumentace stavby.
2: 48,615m2</t>
  </si>
  <si>
    <t>VOZOVKOVÉ VRSTVY Z MECH ZPEV ZEMINY TL. DO 150MM</t>
  </si>
  <si>
    <t>56353</t>
  </si>
  <si>
    <t>1: Dle technické zprávy, výkresových příloh projektové dokumentace, TKP staveb státních drah a výkazů materiálu projektu a souhrnných částí dokumentace stavby.
2: 44,985m2+4,851m2</t>
  </si>
  <si>
    <t>Viz výkaz výměr. Štěrkodrť A 0/32 + štěrkodrť 0/32 chodník.</t>
  </si>
  <si>
    <t>1: Dle technické zprávy, výkresových příloh projektové dokumentace, TKP staveb státních drah a výkazů materiálu projektu a souhrnných částí dokumentace stavby.
2: 2,905m3+0,705m3</t>
  </si>
  <si>
    <t>1: Dle technické zprávy, výkresových příloh projektové dokumentace, TKP staveb státních drah a výkazů materiálu projektu a souhrnných částí dokumentace stavby.
2: 19,038m3</t>
  </si>
  <si>
    <t>1: Dle technické zprávy, výkresových příloh projektové dokumentace, TKP staveb státních drah a výkazů materiálu projektu a souhrnných částí dokumentace stavby.
2: 1,059m3</t>
  </si>
  <si>
    <t>1: Dle technické zprávy, výkresových příloh projektové dokumentace, TKP staveb státních drah a výkazů materiálu projektu a souhrnných částí dokumentace stavby.
2: 28,4m*0,03t/m</t>
  </si>
  <si>
    <t>1: Dle technické zprávy, výkresových příloh projektové dokumentace, TKP staveb státních drah a výkazů materiálu projektu a souhrnných částí dokumentace stavby.
2: 1,059m3*2,2t/m3</t>
  </si>
  <si>
    <t>1: Dle technické zprávy, výkresových příloh projektové dokumentace, TKP staveb státních drah a výkazů materiálu projektu a souhrnných částí dokumentace stavby.
2: 19,038m3*2,1t/m3</t>
  </si>
  <si>
    <t>Parkovací stání a zpevněné plochy pro RD P7744</t>
  </si>
  <si>
    <t>SO 21-52-01</t>
  </si>
  <si>
    <t>1: Dle technické zprávy, výkresových příloh projektové dokumentace, TKP staveb státních drah a výkazů materiálu projektu a souhrnných částí dokumentace stavby.
2: 25m</t>
  </si>
  <si>
    <t>ZÁHONOVÉ OBRUBY Z BETONOVÝCH OBRUBNÍKŮ ŠÍŘ 50MM</t>
  </si>
  <si>
    <t>917211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</si>
  <si>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</si>
  <si>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RELÉOVÝ DOMEK (DO 18 M2) PREFABRIKOVANÝ - MONTÁŽ</t>
  </si>
  <si>
    <t>75D167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</si>
  <si>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</si>
  <si>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Celková dodávka od výrobce. Včetně střechy, klempířských prací a úložných bloků.</t>
  </si>
  <si>
    <t>RELÉOVÝ DOMEK (DO 18 M2) PREFABRIKOVANÝ, IZOLOVANÝ, S KLIMATIZACÍ A VNITŘNÍ KABELIZACÍ - DODÁVKA</t>
  </si>
  <si>
    <t>75D161</t>
  </si>
  <si>
    <t>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</si>
  <si>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1: Dle technické zprávy, výkresových příloh projektové dokumentace, TKP staveb státních drah a výkazů materiálu projektu a souhrnných částí dokumentace stavby.
2: 6,98m2</t>
  </si>
  <si>
    <t>Okapový chodník z betonové dlažby 1000x500x120. Viz výkaz výměr.</t>
  </si>
  <si>
    <t>DLÁŽDĚNÉ KRYTY Z BETONOVÝCH DLAŽDIC BEZ LOŽE</t>
  </si>
  <si>
    <t>58250</t>
  </si>
  <si>
    <t>VOZOVKOVÉ VRSTVY ZE ŠTĚRKODRTI TL. DO 200MM</t>
  </si>
  <si>
    <t>56334</t>
  </si>
  <si>
    <t>VOZOVKOVÉ VRSTVY ZE ŠTĚRKODRTI TL. DO 50MM</t>
  </si>
  <si>
    <t>56331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</si>
  <si>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</si>
  <si>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1: Dle technické zprávy, výkresových příloh projektové dokumentace, TKP staveb státních drah a výkazů materiálu projektu a souhrnných částí dokumentace stavby.
2: 0,608m3</t>
  </si>
  <si>
    <t>ZÁKLADY Z PROSTÉHO BETONU DO C25/30</t>
  </si>
  <si>
    <t>272314</t>
  </si>
  <si>
    <t>1: Dle technické zprávy, výkresových příloh projektové dokumentace, TKP staveb státních drah a výkazů materiálu projektu a souhrnných částí dokumentace stavby.
2: 0,64m3+3,281m3</t>
  </si>
  <si>
    <t>Viz výkaz výměr. Výkop patky + okapový chodníček.</t>
  </si>
  <si>
    <t>1: Dle technické zprávy, výkresových příloh projektové dokumentace, TKP staveb státních drah a výkazů materiálu projektu a souhrnných částí dokumentace stavby.
2: (0,64m3+3,281m3)*2,1t/m3</t>
  </si>
  <si>
    <t>Reléový domek P7744</t>
  </si>
  <si>
    <t>SO 21-72-01</t>
  </si>
  <si>
    <t>TRATIVODY KOMPLET  Z TRUB Z PLAST HM DN DO 150MM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</si>
  <si>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</si>
  <si>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ZÁKLADY Z PROSTÉHO BETONU</t>
  </si>
  <si>
    <t>27231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</si>
</sst>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71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Font="1">
      <alignment vertical="center"/>
    </xf>
    <xf numFmtId="0" fontId="3" fillId="0" borderId="0" xfId="1" applyFont="1">
      <alignment vertical="center"/>
    </xf>
    <xf numFmtId="0" fontId="4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49" fontId="5" fillId="3" borderId="2" xfId="1" applyNumberFormat="1" applyFont="1" applyFill="1" applyBorder="1" applyAlignment="1">
      <alignment horizontal="left" vertical="center" indent="1"/>
    </xf>
    <xf numFmtId="0" fontId="6" fillId="2" borderId="0" xfId="1" applyFont="1" applyFill="1">
      <alignment vertical="center"/>
    </xf>
    <xf numFmtId="0" fontId="6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7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49" fontId="5" fillId="4" borderId="2" xfId="1" applyNumberFormat="1" applyFont="1" applyFill="1" applyBorder="1" applyAlignment="1">
      <alignment horizontal="left" vertical="center" indent="1"/>
    </xf>
    <xf numFmtId="0" fontId="6" fillId="2" borderId="1" xfId="1" applyFont="1" applyFill="1" applyBorder="1">
      <alignment vertical="center"/>
    </xf>
    <xf numFmtId="0" fontId="6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5" fillId="5" borderId="2" xfId="1" applyFont="1" applyFill="1" applyBorder="1" applyAlignment="1">
      <alignment horizontal="left" vertical="center" indent="1"/>
    </xf>
    <xf numFmtId="0" fontId="8" fillId="6" borderId="2" xfId="1" applyFont="1" applyFill="1" applyBorder="1" applyAlignment="1">
      <alignment horizontal="center" vertical="center" wrapText="1"/>
    </xf>
    <xf numFmtId="0" fontId="8" fillId="6" borderId="2" xfId="1" applyFont="1" applyFill="1" applyBorder="1" applyAlignment="1">
      <alignment horizontal="center" vertical="top" wrapText="1"/>
    </xf>
    <xf numFmtId="0" fontId="8" fillId="6" borderId="2" xfId="1" applyFont="1" applyFill="1" applyBorder="1" applyAlignment="1">
      <alignment horizontal="right" vertical="top" wrapText="1"/>
    </xf>
    <xf numFmtId="49" fontId="8" fillId="6" borderId="2" xfId="1" applyNumberFormat="1" applyFont="1" applyFill="1" applyBorder="1" applyAlignment="1">
      <alignment horizontal="right" vertical="top" wrapText="1"/>
    </xf>
    <xf numFmtId="0" fontId="8" fillId="6" borderId="2" xfId="1" applyFont="1" applyFill="1" applyBorder="1" applyAlignment="1">
      <alignment horizontal="center" vertical="top"/>
    </xf>
    <xf numFmtId="4" fontId="8" fillId="6" borderId="2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9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3" fillId="0" borderId="0" xfId="1" applyFont="1" applyAlignment="1">
      <alignment vertical="top"/>
    </xf>
    <xf numFmtId="0" fontId="10" fillId="7" borderId="4" xfId="1" applyFont="1" applyFill="1" applyBorder="1" applyAlignment="1">
      <alignment horizontal="left" vertical="top"/>
    </xf>
    <xf numFmtId="0" fontId="10" fillId="7" borderId="4" xfId="1" applyFont="1" applyFill="1" applyBorder="1" applyAlignment="1">
      <alignment horizontal="right" vertical="top"/>
    </xf>
    <xf numFmtId="49" fontId="10" fillId="7" borderId="4" xfId="1" applyNumberFormat="1" applyFont="1" applyFill="1" applyBorder="1" applyAlignment="1">
      <alignment horizontal="right" vertical="top"/>
    </xf>
    <xf numFmtId="0" fontId="10" fillId="7" borderId="4" xfId="1" applyFont="1" applyFill="1" applyBorder="1" applyAlignment="1">
      <alignment vertical="top"/>
    </xf>
    <xf numFmtId="0" fontId="10" fillId="7" borderId="4" xfId="1" applyFont="1" applyFill="1" applyBorder="1" applyAlignment="1">
      <alignment horizontal="center" vertical="top"/>
    </xf>
    <xf numFmtId="164" fontId="10" fillId="7" borderId="4" xfId="1" applyNumberFormat="1" applyFont="1" applyFill="1" applyBorder="1" applyAlignment="1">
      <alignment horizontal="center" vertical="top"/>
    </xf>
    <xf numFmtId="4" fontId="10" fillId="7" borderId="4" xfId="1" applyNumberFormat="1" applyFont="1" applyFill="1" applyBorder="1" applyAlignment="1">
      <alignment horizontal="center" vertical="top"/>
    </xf>
    <xf numFmtId="0" fontId="10" fillId="7" borderId="1" xfId="1" applyFont="1" applyFill="1" applyBorder="1" applyAlignment="1">
      <alignment horizontal="left" vertical="top"/>
    </xf>
    <xf numFmtId="0" fontId="10" fillId="7" borderId="1" xfId="1" applyFont="1" applyFill="1" applyBorder="1" applyAlignment="1">
      <alignment horizontal="right" vertical="top"/>
    </xf>
    <xf numFmtId="49" fontId="10" fillId="7" borderId="1" xfId="1" applyNumberFormat="1" applyFont="1" applyFill="1" applyBorder="1" applyAlignment="1">
      <alignment horizontal="right" vertical="top"/>
    </xf>
    <xf numFmtId="0" fontId="10" fillId="7" borderId="1" xfId="1" applyFont="1" applyFill="1" applyBorder="1" applyAlignment="1">
      <alignment vertical="top"/>
    </xf>
    <xf numFmtId="0" fontId="10" fillId="7" borderId="1" xfId="1" applyFont="1" applyFill="1" applyBorder="1" applyAlignment="1">
      <alignment horizontal="center" vertical="top"/>
    </xf>
    <xf numFmtId="164" fontId="10" fillId="7" borderId="1" xfId="1" applyNumberFormat="1" applyFont="1" applyFill="1" applyBorder="1" applyAlignment="1">
      <alignment horizontal="center" vertical="top"/>
    </xf>
    <xf numFmtId="4" fontId="10" fillId="7" borderId="1" xfId="1" applyNumberFormat="1" applyFont="1" applyFill="1" applyBorder="1" applyAlignment="1">
      <alignment horizontal="center" vertical="top"/>
    </xf>
    <xf numFmtId="49" fontId="1" fillId="0" borderId="0" xfId="1" applyNumberFormat="1">
      <alignment vertical="center"/>
    </xf>
    <xf numFmtId="0" fontId="3" fillId="0" borderId="0" xfId="1" applyFont="1" applyAlignment="1">
      <alignment vertical="top" wrapText="1"/>
    </xf>
    <xf numFmtId="0" fontId="1" fillId="8" borderId="2" xfId="1" applyFill="1" applyBorder="1" applyAlignment="1">
      <alignment vertical="top"/>
    </xf>
    <xf numFmtId="0" fontId="1" fillId="8" borderId="0" xfId="1" applyFill="1" applyAlignment="1">
      <alignment vertical="top"/>
    </xf>
    <xf numFmtId="0" fontId="9" fillId="8" borderId="0" xfId="1" applyFont="1" applyFill="1" applyAlignment="1">
      <alignment horizontal="left" vertical="top"/>
    </xf>
    <xf numFmtId="0" fontId="1" fillId="0" borderId="2" xfId="1" applyBorder="1" applyAlignment="1">
      <alignment vertical="top"/>
    </xf>
    <xf numFmtId="0" fontId="9" fillId="0" borderId="2" xfId="1" applyFont="1" applyBorder="1" applyAlignment="1">
      <alignment horizontal="right" vertical="top" wrapText="1"/>
    </xf>
    <xf numFmtId="49" fontId="9" fillId="0" borderId="2" xfId="1" applyNumberFormat="1" applyFont="1" applyBorder="1" applyAlignment="1">
      <alignment horizontal="right" vertical="top" wrapText="1"/>
    </xf>
    <xf numFmtId="0" fontId="9" fillId="0" borderId="2" xfId="1" applyFont="1" applyBorder="1" applyAlignment="1">
      <alignment vertical="top" wrapText="1"/>
    </xf>
    <xf numFmtId="0" fontId="9" fillId="0" borderId="2" xfId="1" applyFont="1" applyBorder="1" applyAlignment="1">
      <alignment horizontal="center" vertical="top"/>
    </xf>
    <xf numFmtId="164" fontId="9" fillId="0" borderId="2" xfId="1" applyNumberFormat="1" applyFont="1" applyBorder="1" applyAlignment="1">
      <alignment horizontal="center" vertical="top"/>
    </xf>
    <xf numFmtId="4" fontId="9" fillId="0" borderId="2" xfId="1" applyNumberFormat="1" applyFont="1" applyBorder="1" applyAlignment="1">
      <alignment horizontal="center" vertical="top"/>
    </xf>
    <xf numFmtId="0" fontId="9" fillId="0" borderId="0" xfId="1" applyFont="1" applyAlignment="1">
      <alignment horizontal="right" vertical="top" wrapText="1"/>
    </xf>
    <xf numFmtId="49" fontId="9" fillId="0" borderId="0" xfId="1" applyNumberFormat="1" applyFont="1" applyAlignment="1">
      <alignment horizontal="right" vertical="top" wrapText="1"/>
    </xf>
    <xf numFmtId="0" fontId="9" fillId="0" borderId="3" xfId="1" applyFont="1" applyBorder="1" applyAlignment="1">
      <alignment vertical="top" wrapText="1"/>
    </xf>
    <xf numFmtId="0" fontId="9" fillId="0" borderId="5" xfId="1" applyFont="1" applyBorder="1" applyAlignment="1">
      <alignment horizontal="center" vertical="top"/>
    </xf>
    <xf numFmtId="164" fontId="9" fillId="0" borderId="0" xfId="1" applyNumberFormat="1" applyFont="1" applyAlignment="1">
      <alignment horizontal="center" vertical="top"/>
    </xf>
    <xf numFmtId="4" fontId="9" fillId="0" borderId="0" xfId="1" applyNumberFormat="1" applyFont="1" applyAlignment="1">
      <alignment horizontal="center" vertical="top"/>
    </xf>
    <xf numFmtId="0" fontId="13" fillId="0" borderId="2" xfId="1" applyFont="1" applyBorder="1" applyAlignment="1">
      <alignment vertical="top" wrapText="1"/>
    </xf>
    <xf numFmtId="0" fontId="9" fillId="0" borderId="0" xfId="1" applyFont="1" applyAlignment="1">
      <alignment horizontal="right" vertical="top"/>
    </xf>
    <xf numFmtId="49" fontId="9" fillId="0" borderId="0" xfId="1" applyNumberFormat="1" applyFont="1" applyAlignment="1">
      <alignment horizontal="right" vertical="top"/>
    </xf>
    <xf numFmtId="0" fontId="9" fillId="0" borderId="3" xfId="1" applyFont="1" applyBorder="1" applyAlignment="1">
      <alignment vertical="top"/>
    </xf>
    <xf numFmtId="0" fontId="14" fillId="0" borderId="5" xfId="1" applyFont="1" applyBorder="1" applyAlignment="1">
      <alignment horizontal="center" vertical="top"/>
    </xf>
    <xf numFmtId="0" fontId="1" fillId="8" borderId="1" xfId="1" applyFill="1" applyBorder="1" applyAlignment="1">
      <alignment vertical="top"/>
    </xf>
    <xf numFmtId="0" fontId="1" fillId="0" borderId="1" xfId="1" applyBorder="1" applyAlignment="1">
      <alignment vertical="top"/>
    </xf>
    <xf numFmtId="0" fontId="9" fillId="0" borderId="1" xfId="1" applyFont="1" applyBorder="1" applyAlignment="1">
      <alignment horizontal="right" vertical="top"/>
    </xf>
    <xf numFmtId="49" fontId="9" fillId="0" borderId="1" xfId="1" applyNumberFormat="1" applyFont="1" applyBorder="1" applyAlignment="1">
      <alignment horizontal="right" vertical="top"/>
    </xf>
    <xf numFmtId="0" fontId="9" fillId="0" borderId="7" xfId="1" applyFont="1" applyBorder="1" applyAlignment="1">
      <alignment vertical="top"/>
    </xf>
    <xf numFmtId="0" fontId="14" fillId="0" borderId="8" xfId="1" applyFont="1" applyBorder="1" applyAlignment="1">
      <alignment horizontal="center" vertical="top"/>
    </xf>
    <xf numFmtId="164" fontId="9" fillId="0" borderId="1" xfId="1" applyNumberFormat="1" applyFont="1" applyBorder="1" applyAlignment="1">
      <alignment horizontal="center" vertical="top"/>
    </xf>
    <xf numFmtId="4" fontId="9" fillId="0" borderId="1" xfId="1" applyNumberFormat="1" applyFont="1" applyBorder="1" applyAlignment="1">
      <alignment horizontal="center" vertical="top"/>
    </xf>
    <xf numFmtId="0" fontId="1" fillId="0" borderId="9" xfId="1" applyBorder="1" applyAlignment="1">
      <alignment vertical="top"/>
    </xf>
    <xf numFmtId="0" fontId="9" fillId="0" borderId="9" xfId="1" applyFont="1" applyBorder="1" applyAlignment="1">
      <alignment horizontal="right" vertical="top" wrapText="1"/>
    </xf>
    <xf numFmtId="49" fontId="9" fillId="0" borderId="9" xfId="1" applyNumberFormat="1" applyFont="1" applyBorder="1" applyAlignment="1">
      <alignment horizontal="right" vertical="top" wrapText="1"/>
    </xf>
    <xf numFmtId="0" fontId="9" fillId="0" borderId="10" xfId="1" applyFont="1" applyBorder="1" applyAlignment="1">
      <alignment vertical="top" wrapText="1"/>
    </xf>
    <xf numFmtId="0" fontId="9" fillId="0" borderId="11" xfId="1" applyFont="1" applyBorder="1" applyAlignment="1">
      <alignment vertical="top" wrapText="1"/>
    </xf>
    <xf numFmtId="0" fontId="9" fillId="0" borderId="12" xfId="1" applyFont="1" applyBorder="1" applyAlignment="1">
      <alignment horizontal="center" vertical="top"/>
    </xf>
    <xf numFmtId="164" fontId="9" fillId="0" borderId="9" xfId="1" applyNumberFormat="1" applyFont="1" applyBorder="1" applyAlignment="1">
      <alignment horizontal="center" vertical="top"/>
    </xf>
    <xf numFmtId="4" fontId="9" fillId="0" borderId="9" xfId="1" applyNumberFormat="1" applyFont="1" applyBorder="1" applyAlignment="1">
      <alignment horizontal="center" vertical="top"/>
    </xf>
    <xf numFmtId="0" fontId="13" fillId="0" borderId="11" xfId="1" applyFont="1" applyBorder="1" applyAlignment="1">
      <alignment vertical="top" wrapText="1"/>
    </xf>
    <xf numFmtId="0" fontId="10" fillId="8" borderId="1" xfId="1" applyFont="1" applyFill="1" applyBorder="1" applyAlignment="1">
      <alignment horizontal="left" vertical="top"/>
    </xf>
    <xf numFmtId="0" fontId="9" fillId="8" borderId="2" xfId="1" applyFont="1" applyFill="1" applyBorder="1" applyAlignment="1">
      <alignment horizontal="left" vertical="top"/>
    </xf>
    <xf numFmtId="0" fontId="9" fillId="8" borderId="2" xfId="1" applyFont="1" applyFill="1" applyBorder="1" applyAlignment="1">
      <alignment horizontal="left" vertical="top" wrapText="1"/>
    </xf>
    <xf numFmtId="0" fontId="9" fillId="8" borderId="9" xfId="1" applyFont="1" applyFill="1" applyBorder="1" applyAlignment="1">
      <alignment horizontal="left" vertical="top"/>
    </xf>
    <xf numFmtId="0" fontId="9" fillId="8" borderId="1" xfId="1" applyFont="1" applyFill="1" applyBorder="1" applyAlignment="1">
      <alignment horizontal="left" vertical="top"/>
    </xf>
    <xf numFmtId="0" fontId="9" fillId="0" borderId="2" xfId="1" applyFont="1" applyBorder="1" applyAlignment="1">
      <alignment horizontal="left" vertical="top"/>
    </xf>
    <xf numFmtId="0" fontId="9" fillId="0" borderId="2" xfId="1" applyFont="1" applyBorder="1" applyAlignment="1">
      <alignment horizontal="left" vertical="top" wrapText="1"/>
    </xf>
    <xf numFmtId="0" fontId="9" fillId="0" borderId="9" xfId="1" applyFont="1" applyBorder="1" applyAlignment="1">
      <alignment horizontal="left" vertical="top"/>
    </xf>
    <xf numFmtId="0" fontId="13" fillId="0" borderId="2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left" vertical="top"/>
    </xf>
    <xf numFmtId="0" fontId="9" fillId="8" borderId="9" xfId="1" applyFont="1" applyFill="1" applyBorder="1" applyAlignment="1">
      <alignment horizontal="left" vertical="top" wrapText="1"/>
    </xf>
    <xf numFmtId="0" fontId="9" fillId="8" borderId="0" xfId="1" applyFont="1" applyFill="1" applyAlignment="1">
      <alignment horizontal="left" vertical="top" wrapText="1"/>
    </xf>
    <xf numFmtId="0" fontId="9" fillId="8" borderId="1" xfId="1" applyFont="1" applyFill="1" applyBorder="1" applyAlignment="1">
      <alignment horizontal="left" vertical="top" wrapText="1"/>
    </xf>
    <xf numFmtId="0" fontId="9" fillId="9" borderId="2" xfId="1" applyFont="1" applyFill="1" applyBorder="1" applyAlignment="1">
      <alignment horizontal="left" vertical="top"/>
    </xf>
    <xf numFmtId="0" fontId="1" fillId="9" borderId="0" xfId="1" applyFill="1" applyAlignment="1">
      <alignment vertical="top"/>
    </xf>
    <xf numFmtId="0" fontId="9" fillId="9" borderId="0" xfId="1" applyFont="1" applyFill="1" applyAlignment="1">
      <alignment horizontal="left" vertical="top"/>
    </xf>
    <xf numFmtId="0" fontId="9" fillId="9" borderId="9" xfId="1" applyFont="1" applyFill="1" applyBorder="1" applyAlignment="1">
      <alignment horizontal="left" vertical="top"/>
    </xf>
    <xf numFmtId="0" fontId="9" fillId="9" borderId="1" xfId="1" applyFont="1" applyFill="1" applyBorder="1" applyAlignment="1">
      <alignment horizontal="left" vertical="top"/>
    </xf>
    <xf numFmtId="0" fontId="9" fillId="0" borderId="13" xfId="1" applyFont="1" applyBorder="1" applyAlignment="1">
      <alignment horizontal="left" vertical="top" wrapText="1"/>
    </xf>
    <xf numFmtId="0" fontId="13" fillId="0" borderId="13" xfId="1" applyFont="1" applyBorder="1" applyAlignment="1">
      <alignment horizontal="left" vertical="top" wrapText="1"/>
    </xf>
    <xf numFmtId="0" fontId="9" fillId="0" borderId="13" xfId="1" applyFont="1" applyBorder="1" applyAlignment="1">
      <alignment horizontal="left" vertical="top"/>
    </xf>
    <xf numFmtId="0" fontId="9" fillId="0" borderId="4" xfId="1" applyFont="1" applyBorder="1" applyAlignment="1">
      <alignment horizontal="left" vertical="top" wrapText="1"/>
    </xf>
    <xf numFmtId="0" fontId="13" fillId="0" borderId="4" xfId="1" applyFont="1" applyBorder="1" applyAlignment="1">
      <alignment horizontal="left" vertical="top" wrapText="1"/>
    </xf>
    <xf numFmtId="0" fontId="9" fillId="0" borderId="6" xfId="1" applyFont="1" applyBorder="1" applyAlignment="1">
      <alignment vertical="top" wrapText="1"/>
    </xf>
    <xf numFmtId="0" fontId="11" fillId="0" borderId="2" xfId="1" applyFont="1" applyBorder="1" applyAlignment="1">
      <alignment horizontal="right" vertical="top" wrapText="1"/>
    </xf>
    <xf numFmtId="49" fontId="11" fillId="0" borderId="2" xfId="1" applyNumberFormat="1" applyFont="1" applyBorder="1" applyAlignment="1">
      <alignment horizontal="right" vertical="top" wrapText="1"/>
    </xf>
    <xf numFmtId="0" fontId="11" fillId="0" borderId="2" xfId="1" applyFont="1" applyBorder="1" applyAlignment="1">
      <alignment vertical="top" wrapText="1"/>
    </xf>
    <xf numFmtId="0" fontId="11" fillId="0" borderId="2" xfId="1" applyFont="1" applyBorder="1" applyAlignment="1">
      <alignment horizontal="center" vertical="top"/>
    </xf>
    <xf numFmtId="164" fontId="11" fillId="0" borderId="2" xfId="1" applyNumberFormat="1" applyFont="1" applyBorder="1" applyAlignment="1">
      <alignment horizontal="center" vertical="top"/>
    </xf>
    <xf numFmtId="4" fontId="11" fillId="0" borderId="2" xfId="1" applyNumberFormat="1" applyFont="1" applyBorder="1" applyAlignment="1">
      <alignment horizontal="center" vertical="top"/>
    </xf>
    <xf numFmtId="0" fontId="11" fillId="0" borderId="0" xfId="1" applyFont="1" applyAlignment="1">
      <alignment horizontal="right" vertical="top" wrapText="1"/>
    </xf>
    <xf numFmtId="49" fontId="11" fillId="0" borderId="0" xfId="1" applyNumberFormat="1" applyFont="1" applyAlignment="1">
      <alignment horizontal="right" vertical="top" wrapText="1"/>
    </xf>
    <xf numFmtId="0" fontId="11" fillId="0" borderId="3" xfId="1" applyFont="1" applyBorder="1" applyAlignment="1">
      <alignment vertical="top" wrapText="1"/>
    </xf>
    <xf numFmtId="0" fontId="11" fillId="0" borderId="5" xfId="1" applyFont="1" applyBorder="1" applyAlignment="1">
      <alignment horizontal="center" vertical="top"/>
    </xf>
    <xf numFmtId="164" fontId="11" fillId="0" borderId="0" xfId="1" applyNumberFormat="1" applyFont="1" applyAlignment="1">
      <alignment horizontal="center" vertical="top"/>
    </xf>
    <xf numFmtId="4" fontId="11" fillId="0" borderId="0" xfId="1" applyNumberFormat="1" applyFont="1" applyAlignment="1">
      <alignment horizontal="center" vertical="top"/>
    </xf>
    <xf numFmtId="0" fontId="12" fillId="0" borderId="2" xfId="1" applyFont="1" applyBorder="1" applyAlignment="1">
      <alignment vertical="top" wrapText="1"/>
    </xf>
    <xf numFmtId="0" fontId="11" fillId="0" borderId="0" xfId="1" applyFont="1" applyAlignment="1">
      <alignment horizontal="right" vertical="top"/>
    </xf>
    <xf numFmtId="49" fontId="11" fillId="0" borderId="0" xfId="1" applyNumberFormat="1" applyFont="1" applyAlignment="1">
      <alignment horizontal="right" vertical="top"/>
    </xf>
    <xf numFmtId="0" fontId="11" fillId="0" borderId="3" xfId="1" applyFont="1" applyBorder="1" applyAlignment="1">
      <alignment vertical="top"/>
    </xf>
    <xf numFmtId="4" fontId="1" fillId="0" borderId="2" xfId="1" applyNumberFormat="1" applyBorder="1" applyAlignment="1">
      <alignment horizontal="center" vertical="top"/>
    </xf>
    <xf numFmtId="4" fontId="1" fillId="0" borderId="0" xfId="1" applyNumberFormat="1" applyAlignment="1">
      <alignment horizontal="center" vertical="top"/>
    </xf>
    <xf numFmtId="4" fontId="7" fillId="7" borderId="1" xfId="1" applyNumberFormat="1" applyFont="1" applyFill="1" applyBorder="1" applyAlignment="1">
      <alignment horizontal="center" vertical="top"/>
    </xf>
    <xf numFmtId="4" fontId="1" fillId="0" borderId="9" xfId="1" applyNumberFormat="1" applyBorder="1" applyAlignment="1">
      <alignment horizontal="center" vertical="top"/>
    </xf>
    <xf numFmtId="4" fontId="1" fillId="0" borderId="1" xfId="1" applyNumberFormat="1" applyBorder="1" applyAlignment="1">
      <alignment horizontal="center" vertical="top"/>
    </xf>
    <xf numFmtId="0" fontId="11" fillId="0" borderId="2" xfId="1" applyFont="1" applyBorder="1" applyAlignment="1">
      <alignment horizontal="left" vertical="top" wrapText="1"/>
    </xf>
    <xf numFmtId="0" fontId="11" fillId="0" borderId="9" xfId="1" applyFont="1" applyBorder="1" applyAlignment="1">
      <alignment horizontal="right" vertical="top" wrapText="1"/>
    </xf>
    <xf numFmtId="49" fontId="11" fillId="0" borderId="9" xfId="1" applyNumberFormat="1" applyFont="1" applyBorder="1" applyAlignment="1">
      <alignment horizontal="right" vertical="top" wrapText="1"/>
    </xf>
    <xf numFmtId="0" fontId="11" fillId="0" borderId="10" xfId="1" applyFont="1" applyBorder="1" applyAlignment="1">
      <alignment vertical="top" wrapText="1"/>
    </xf>
    <xf numFmtId="0" fontId="11" fillId="0" borderId="12" xfId="1" applyFont="1" applyBorder="1" applyAlignment="1">
      <alignment horizontal="center" vertical="top"/>
    </xf>
    <xf numFmtId="164" fontId="11" fillId="0" borderId="9" xfId="1" applyNumberFormat="1" applyFont="1" applyBorder="1" applyAlignment="1">
      <alignment horizontal="center" vertical="top"/>
    </xf>
    <xf numFmtId="4" fontId="11" fillId="0" borderId="9" xfId="1" applyNumberFormat="1" applyFont="1" applyBorder="1" applyAlignment="1">
      <alignment horizontal="center" vertical="top"/>
    </xf>
    <xf numFmtId="0" fontId="12" fillId="0" borderId="2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right" vertical="top"/>
    </xf>
    <xf numFmtId="49" fontId="11" fillId="0" borderId="1" xfId="1" applyNumberFormat="1" applyFont="1" applyBorder="1" applyAlignment="1">
      <alignment horizontal="right" vertical="top"/>
    </xf>
    <xf numFmtId="0" fontId="11" fillId="0" borderId="7" xfId="1" applyFont="1" applyBorder="1" applyAlignment="1">
      <alignment vertical="top"/>
    </xf>
    <xf numFmtId="0" fontId="11" fillId="0" borderId="8" xfId="1" applyFont="1" applyBorder="1" applyAlignment="1">
      <alignment horizontal="center" vertical="top"/>
    </xf>
    <xf numFmtId="164" fontId="11" fillId="0" borderId="1" xfId="1" applyNumberFormat="1" applyFont="1" applyBorder="1" applyAlignment="1">
      <alignment horizontal="center" vertical="top"/>
    </xf>
    <xf numFmtId="4" fontId="11" fillId="0" borderId="1" xfId="1" applyNumberFormat="1" applyFont="1" applyBorder="1" applyAlignment="1">
      <alignment horizontal="center" vertical="top"/>
    </xf>
    <xf numFmtId="0" fontId="11" fillId="0" borderId="6" xfId="1" applyFont="1" applyBorder="1" applyAlignment="1">
      <alignment vertical="top" wrapText="1"/>
    </xf>
    <xf numFmtId="4" fontId="7" fillId="7" borderId="4" xfId="1" applyNumberFormat="1" applyFont="1" applyFill="1" applyBorder="1" applyAlignment="1">
      <alignment horizontal="center" vertical="top"/>
    </xf>
    <xf numFmtId="0" fontId="11" fillId="0" borderId="2" xfId="1" applyFont="1" applyBorder="1" applyAlignment="1">
      <alignment horizontal="center" vertical="top" wrapText="1"/>
    </xf>
    <xf numFmtId="164" fontId="11" fillId="0" borderId="2" xfId="1" applyNumberFormat="1" applyFont="1" applyBorder="1" applyAlignment="1">
      <alignment horizontal="center" vertical="top" wrapText="1"/>
    </xf>
    <xf numFmtId="4" fontId="11" fillId="0" borderId="2" xfId="1" applyNumberFormat="1" applyFont="1" applyBorder="1" applyAlignment="1">
      <alignment horizontal="center" vertical="top" wrapText="1"/>
    </xf>
    <xf numFmtId="0" fontId="11" fillId="0" borderId="10" xfId="1" applyFont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  <xf numFmtId="164" fontId="11" fillId="0" borderId="9" xfId="1" applyNumberFormat="1" applyFont="1" applyBorder="1" applyAlignment="1">
      <alignment horizontal="center" vertical="top" wrapText="1"/>
    </xf>
    <xf numFmtId="4" fontId="11" fillId="0" borderId="9" xfId="1" applyNumberFormat="1" applyFont="1" applyBorder="1" applyAlignment="1">
      <alignment horizontal="center" vertical="top" wrapText="1"/>
    </xf>
    <xf numFmtId="0" fontId="11" fillId="0" borderId="3" xfId="1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164" fontId="11" fillId="0" borderId="0" xfId="1" applyNumberFormat="1" applyFont="1" applyAlignment="1">
      <alignment horizontal="center" vertical="top" wrapText="1"/>
    </xf>
    <xf numFmtId="4" fontId="11" fillId="0" borderId="0" xfId="1" applyNumberFormat="1" applyFont="1" applyAlignment="1">
      <alignment horizontal="center" vertical="top" wrapText="1"/>
    </xf>
    <xf numFmtId="0" fontId="11" fillId="0" borderId="1" xfId="1" applyFont="1" applyBorder="1" applyAlignment="1">
      <alignment horizontal="right" vertical="top" wrapText="1"/>
    </xf>
    <xf numFmtId="49" fontId="11" fillId="0" borderId="1" xfId="1" applyNumberFormat="1" applyFont="1" applyBorder="1" applyAlignment="1">
      <alignment horizontal="right" vertical="top" wrapText="1"/>
    </xf>
    <xf numFmtId="0" fontId="11" fillId="0" borderId="7" xfId="1" applyFont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  <xf numFmtId="164" fontId="11" fillId="0" borderId="1" xfId="1" applyNumberFormat="1" applyFont="1" applyBorder="1" applyAlignment="1">
      <alignment horizontal="center" vertical="top" wrapText="1"/>
    </xf>
    <xf numFmtId="4" fontId="11" fillId="0" borderId="1" xfId="1" applyNumberFormat="1" applyFont="1" applyBorder="1" applyAlignment="1">
      <alignment horizontal="center" vertical="top" wrapText="1"/>
    </xf>
    <xf numFmtId="0" fontId="8" fillId="6" borderId="2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6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  <xf numFmtId="49" fontId="8" fillId="6" borderId="2" xfId="1" applyNumberFormat="1" applyFont="1" applyFill="1" applyBorder="1" applyAlignment="1">
      <alignment horizontal="center" vertical="center" wrapText="1"/>
    </xf>
    <xf numFmtId="0" fontId="8" fillId="6" borderId="2" xfId="1" applyFont="1" applyFill="1" applyBorder="1" applyAlignment="1">
      <alignment horizontal="center" vertical="center"/>
    </xf>
  </cellXfs>
  <cellStyles count="2">
    <cellStyle name="Normální" xfId="0" builtinId="0"/>
    <cellStyle name="normální 3" xfId="1" xr:uid="{09E66214-3176-4AAA-B80D-D5C59F43A660}"/>
  </cellStyles>
  <dxfs count="18"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AD2A8-067E-4A0A-BCFF-D5D5815F4E1F}">
  <sheetPr>
    <pageSetUpPr fitToPage="1"/>
  </sheetPr>
  <dimension ref="A1:T100"/>
  <sheetViews>
    <sheetView view="pageBreakPreview" zoomScale="85" zoomScaleNormal="85" zoomScaleSheetLayoutView="85" workbookViewId="0">
      <pane ySplit="7" topLeftCell="A8" activePane="bottomLeft" state="frozen"/>
      <selection pane="bottomLeft" activeCell="I11" sqref="I11"/>
    </sheetView>
  </sheetViews>
  <sheetFormatPr defaultRowHeight="12.75" customHeight="1" x14ac:dyDescent="0.2"/>
  <cols>
    <col min="1" max="1" width="8" style="1" customWidth="1"/>
    <col min="2" max="2" width="10.25" style="1" customWidth="1"/>
    <col min="3" max="3" width="12.875" style="46" customWidth="1"/>
    <col min="4" max="4" width="8.5" style="1" customWidth="1"/>
    <col min="5" max="5" width="61.875" style="1" customWidth="1"/>
    <col min="6" max="6" width="10.25" style="1" customWidth="1"/>
    <col min="7" max="9" width="14.625" style="1" customWidth="1"/>
    <col min="10" max="10" width="9" style="1"/>
    <col min="11" max="11" width="35.625" style="4" customWidth="1"/>
    <col min="12" max="12" width="9" style="1"/>
    <col min="13" max="13" width="10" style="1" bestFit="1" customWidth="1"/>
    <col min="14" max="14" width="9" style="1"/>
    <col min="15" max="15" width="8" style="1" customWidth="1"/>
    <col min="16" max="16" width="8" style="5" customWidth="1"/>
    <col min="17" max="17" width="8" style="1" customWidth="1"/>
    <col min="18" max="18" width="8" style="5" customWidth="1"/>
    <col min="19" max="19" width="9" style="1"/>
    <col min="20" max="20" width="9" style="6"/>
    <col min="21" max="256" width="9" style="1"/>
    <col min="257" max="257" width="8" style="1" customWidth="1"/>
    <col min="258" max="258" width="10.25" style="1" customWidth="1"/>
    <col min="259" max="259" width="12.875" style="1" customWidth="1"/>
    <col min="260" max="260" width="8.5" style="1" customWidth="1"/>
    <col min="261" max="261" width="61.875" style="1" customWidth="1"/>
    <col min="262" max="262" width="10.25" style="1" customWidth="1"/>
    <col min="263" max="265" width="14.625" style="1" customWidth="1"/>
    <col min="266" max="266" width="9" style="1"/>
    <col min="267" max="267" width="35.625" style="1" customWidth="1"/>
    <col min="268" max="270" width="9" style="1"/>
    <col min="271" max="272" width="0" style="1" hidden="1" customWidth="1"/>
    <col min="273" max="512" width="9" style="1"/>
    <col min="513" max="513" width="8" style="1" customWidth="1"/>
    <col min="514" max="514" width="10.25" style="1" customWidth="1"/>
    <col min="515" max="515" width="12.875" style="1" customWidth="1"/>
    <col min="516" max="516" width="8.5" style="1" customWidth="1"/>
    <col min="517" max="517" width="61.875" style="1" customWidth="1"/>
    <col min="518" max="518" width="10.25" style="1" customWidth="1"/>
    <col min="519" max="521" width="14.625" style="1" customWidth="1"/>
    <col min="522" max="522" width="9" style="1"/>
    <col min="523" max="523" width="35.625" style="1" customWidth="1"/>
    <col min="524" max="526" width="9" style="1"/>
    <col min="527" max="528" width="0" style="1" hidden="1" customWidth="1"/>
    <col min="529" max="768" width="9" style="1"/>
    <col min="769" max="769" width="8" style="1" customWidth="1"/>
    <col min="770" max="770" width="10.25" style="1" customWidth="1"/>
    <col min="771" max="771" width="12.875" style="1" customWidth="1"/>
    <col min="772" max="772" width="8.5" style="1" customWidth="1"/>
    <col min="773" max="773" width="61.875" style="1" customWidth="1"/>
    <col min="774" max="774" width="10.25" style="1" customWidth="1"/>
    <col min="775" max="777" width="14.625" style="1" customWidth="1"/>
    <col min="778" max="778" width="9" style="1"/>
    <col min="779" max="779" width="35.625" style="1" customWidth="1"/>
    <col min="780" max="782" width="9" style="1"/>
    <col min="783" max="784" width="0" style="1" hidden="1" customWidth="1"/>
    <col min="785" max="1024" width="9" style="1"/>
    <col min="1025" max="1025" width="8" style="1" customWidth="1"/>
    <col min="1026" max="1026" width="10.25" style="1" customWidth="1"/>
    <col min="1027" max="1027" width="12.875" style="1" customWidth="1"/>
    <col min="1028" max="1028" width="8.5" style="1" customWidth="1"/>
    <col min="1029" max="1029" width="61.875" style="1" customWidth="1"/>
    <col min="1030" max="1030" width="10.25" style="1" customWidth="1"/>
    <col min="1031" max="1033" width="14.625" style="1" customWidth="1"/>
    <col min="1034" max="1034" width="9" style="1"/>
    <col min="1035" max="1035" width="35.625" style="1" customWidth="1"/>
    <col min="1036" max="1038" width="9" style="1"/>
    <col min="1039" max="1040" width="0" style="1" hidden="1" customWidth="1"/>
    <col min="1041" max="1280" width="9" style="1"/>
    <col min="1281" max="1281" width="8" style="1" customWidth="1"/>
    <col min="1282" max="1282" width="10.25" style="1" customWidth="1"/>
    <col min="1283" max="1283" width="12.875" style="1" customWidth="1"/>
    <col min="1284" max="1284" width="8.5" style="1" customWidth="1"/>
    <col min="1285" max="1285" width="61.875" style="1" customWidth="1"/>
    <col min="1286" max="1286" width="10.25" style="1" customWidth="1"/>
    <col min="1287" max="1289" width="14.625" style="1" customWidth="1"/>
    <col min="1290" max="1290" width="9" style="1"/>
    <col min="1291" max="1291" width="35.625" style="1" customWidth="1"/>
    <col min="1292" max="1294" width="9" style="1"/>
    <col min="1295" max="1296" width="0" style="1" hidden="1" customWidth="1"/>
    <col min="1297" max="1536" width="9" style="1"/>
    <col min="1537" max="1537" width="8" style="1" customWidth="1"/>
    <col min="1538" max="1538" width="10.25" style="1" customWidth="1"/>
    <col min="1539" max="1539" width="12.875" style="1" customWidth="1"/>
    <col min="1540" max="1540" width="8.5" style="1" customWidth="1"/>
    <col min="1541" max="1541" width="61.875" style="1" customWidth="1"/>
    <col min="1542" max="1542" width="10.25" style="1" customWidth="1"/>
    <col min="1543" max="1545" width="14.625" style="1" customWidth="1"/>
    <col min="1546" max="1546" width="9" style="1"/>
    <col min="1547" max="1547" width="35.625" style="1" customWidth="1"/>
    <col min="1548" max="1550" width="9" style="1"/>
    <col min="1551" max="1552" width="0" style="1" hidden="1" customWidth="1"/>
    <col min="1553" max="1792" width="9" style="1"/>
    <col min="1793" max="1793" width="8" style="1" customWidth="1"/>
    <col min="1794" max="1794" width="10.25" style="1" customWidth="1"/>
    <col min="1795" max="1795" width="12.875" style="1" customWidth="1"/>
    <col min="1796" max="1796" width="8.5" style="1" customWidth="1"/>
    <col min="1797" max="1797" width="61.875" style="1" customWidth="1"/>
    <col min="1798" max="1798" width="10.25" style="1" customWidth="1"/>
    <col min="1799" max="1801" width="14.625" style="1" customWidth="1"/>
    <col min="1802" max="1802" width="9" style="1"/>
    <col min="1803" max="1803" width="35.625" style="1" customWidth="1"/>
    <col min="1804" max="1806" width="9" style="1"/>
    <col min="1807" max="1808" width="0" style="1" hidden="1" customWidth="1"/>
    <col min="1809" max="2048" width="9" style="1"/>
    <col min="2049" max="2049" width="8" style="1" customWidth="1"/>
    <col min="2050" max="2050" width="10.25" style="1" customWidth="1"/>
    <col min="2051" max="2051" width="12.875" style="1" customWidth="1"/>
    <col min="2052" max="2052" width="8.5" style="1" customWidth="1"/>
    <col min="2053" max="2053" width="61.875" style="1" customWidth="1"/>
    <col min="2054" max="2054" width="10.25" style="1" customWidth="1"/>
    <col min="2055" max="2057" width="14.625" style="1" customWidth="1"/>
    <col min="2058" max="2058" width="9" style="1"/>
    <col min="2059" max="2059" width="35.625" style="1" customWidth="1"/>
    <col min="2060" max="2062" width="9" style="1"/>
    <col min="2063" max="2064" width="0" style="1" hidden="1" customWidth="1"/>
    <col min="2065" max="2304" width="9" style="1"/>
    <col min="2305" max="2305" width="8" style="1" customWidth="1"/>
    <col min="2306" max="2306" width="10.25" style="1" customWidth="1"/>
    <col min="2307" max="2307" width="12.875" style="1" customWidth="1"/>
    <col min="2308" max="2308" width="8.5" style="1" customWidth="1"/>
    <col min="2309" max="2309" width="61.875" style="1" customWidth="1"/>
    <col min="2310" max="2310" width="10.25" style="1" customWidth="1"/>
    <col min="2311" max="2313" width="14.625" style="1" customWidth="1"/>
    <col min="2314" max="2314" width="9" style="1"/>
    <col min="2315" max="2315" width="35.625" style="1" customWidth="1"/>
    <col min="2316" max="2318" width="9" style="1"/>
    <col min="2319" max="2320" width="0" style="1" hidden="1" customWidth="1"/>
    <col min="2321" max="2560" width="9" style="1"/>
    <col min="2561" max="2561" width="8" style="1" customWidth="1"/>
    <col min="2562" max="2562" width="10.25" style="1" customWidth="1"/>
    <col min="2563" max="2563" width="12.875" style="1" customWidth="1"/>
    <col min="2564" max="2564" width="8.5" style="1" customWidth="1"/>
    <col min="2565" max="2565" width="61.875" style="1" customWidth="1"/>
    <col min="2566" max="2566" width="10.25" style="1" customWidth="1"/>
    <col min="2567" max="2569" width="14.625" style="1" customWidth="1"/>
    <col min="2570" max="2570" width="9" style="1"/>
    <col min="2571" max="2571" width="35.625" style="1" customWidth="1"/>
    <col min="2572" max="2574" width="9" style="1"/>
    <col min="2575" max="2576" width="0" style="1" hidden="1" customWidth="1"/>
    <col min="2577" max="2816" width="9" style="1"/>
    <col min="2817" max="2817" width="8" style="1" customWidth="1"/>
    <col min="2818" max="2818" width="10.25" style="1" customWidth="1"/>
    <col min="2819" max="2819" width="12.875" style="1" customWidth="1"/>
    <col min="2820" max="2820" width="8.5" style="1" customWidth="1"/>
    <col min="2821" max="2821" width="61.875" style="1" customWidth="1"/>
    <col min="2822" max="2822" width="10.25" style="1" customWidth="1"/>
    <col min="2823" max="2825" width="14.625" style="1" customWidth="1"/>
    <col min="2826" max="2826" width="9" style="1"/>
    <col min="2827" max="2827" width="35.625" style="1" customWidth="1"/>
    <col min="2828" max="2830" width="9" style="1"/>
    <col min="2831" max="2832" width="0" style="1" hidden="1" customWidth="1"/>
    <col min="2833" max="3072" width="9" style="1"/>
    <col min="3073" max="3073" width="8" style="1" customWidth="1"/>
    <col min="3074" max="3074" width="10.25" style="1" customWidth="1"/>
    <col min="3075" max="3075" width="12.875" style="1" customWidth="1"/>
    <col min="3076" max="3076" width="8.5" style="1" customWidth="1"/>
    <col min="3077" max="3077" width="61.875" style="1" customWidth="1"/>
    <col min="3078" max="3078" width="10.25" style="1" customWidth="1"/>
    <col min="3079" max="3081" width="14.625" style="1" customWidth="1"/>
    <col min="3082" max="3082" width="9" style="1"/>
    <col min="3083" max="3083" width="35.625" style="1" customWidth="1"/>
    <col min="3084" max="3086" width="9" style="1"/>
    <col min="3087" max="3088" width="0" style="1" hidden="1" customWidth="1"/>
    <col min="3089" max="3328" width="9" style="1"/>
    <col min="3329" max="3329" width="8" style="1" customWidth="1"/>
    <col min="3330" max="3330" width="10.25" style="1" customWidth="1"/>
    <col min="3331" max="3331" width="12.875" style="1" customWidth="1"/>
    <col min="3332" max="3332" width="8.5" style="1" customWidth="1"/>
    <col min="3333" max="3333" width="61.875" style="1" customWidth="1"/>
    <col min="3334" max="3334" width="10.25" style="1" customWidth="1"/>
    <col min="3335" max="3337" width="14.625" style="1" customWidth="1"/>
    <col min="3338" max="3338" width="9" style="1"/>
    <col min="3339" max="3339" width="35.625" style="1" customWidth="1"/>
    <col min="3340" max="3342" width="9" style="1"/>
    <col min="3343" max="3344" width="0" style="1" hidden="1" customWidth="1"/>
    <col min="3345" max="3584" width="9" style="1"/>
    <col min="3585" max="3585" width="8" style="1" customWidth="1"/>
    <col min="3586" max="3586" width="10.25" style="1" customWidth="1"/>
    <col min="3587" max="3587" width="12.875" style="1" customWidth="1"/>
    <col min="3588" max="3588" width="8.5" style="1" customWidth="1"/>
    <col min="3589" max="3589" width="61.875" style="1" customWidth="1"/>
    <col min="3590" max="3590" width="10.25" style="1" customWidth="1"/>
    <col min="3591" max="3593" width="14.625" style="1" customWidth="1"/>
    <col min="3594" max="3594" width="9" style="1"/>
    <col min="3595" max="3595" width="35.625" style="1" customWidth="1"/>
    <col min="3596" max="3598" width="9" style="1"/>
    <col min="3599" max="3600" width="0" style="1" hidden="1" customWidth="1"/>
    <col min="3601" max="3840" width="9" style="1"/>
    <col min="3841" max="3841" width="8" style="1" customWidth="1"/>
    <col min="3842" max="3842" width="10.25" style="1" customWidth="1"/>
    <col min="3843" max="3843" width="12.875" style="1" customWidth="1"/>
    <col min="3844" max="3844" width="8.5" style="1" customWidth="1"/>
    <col min="3845" max="3845" width="61.875" style="1" customWidth="1"/>
    <col min="3846" max="3846" width="10.25" style="1" customWidth="1"/>
    <col min="3847" max="3849" width="14.625" style="1" customWidth="1"/>
    <col min="3850" max="3850" width="9" style="1"/>
    <col min="3851" max="3851" width="35.625" style="1" customWidth="1"/>
    <col min="3852" max="3854" width="9" style="1"/>
    <col min="3855" max="3856" width="0" style="1" hidden="1" customWidth="1"/>
    <col min="3857" max="4096" width="9" style="1"/>
    <col min="4097" max="4097" width="8" style="1" customWidth="1"/>
    <col min="4098" max="4098" width="10.25" style="1" customWidth="1"/>
    <col min="4099" max="4099" width="12.875" style="1" customWidth="1"/>
    <col min="4100" max="4100" width="8.5" style="1" customWidth="1"/>
    <col min="4101" max="4101" width="61.875" style="1" customWidth="1"/>
    <col min="4102" max="4102" width="10.25" style="1" customWidth="1"/>
    <col min="4103" max="4105" width="14.625" style="1" customWidth="1"/>
    <col min="4106" max="4106" width="9" style="1"/>
    <col min="4107" max="4107" width="35.625" style="1" customWidth="1"/>
    <col min="4108" max="4110" width="9" style="1"/>
    <col min="4111" max="4112" width="0" style="1" hidden="1" customWidth="1"/>
    <col min="4113" max="4352" width="9" style="1"/>
    <col min="4353" max="4353" width="8" style="1" customWidth="1"/>
    <col min="4354" max="4354" width="10.25" style="1" customWidth="1"/>
    <col min="4355" max="4355" width="12.875" style="1" customWidth="1"/>
    <col min="4356" max="4356" width="8.5" style="1" customWidth="1"/>
    <col min="4357" max="4357" width="61.875" style="1" customWidth="1"/>
    <col min="4358" max="4358" width="10.25" style="1" customWidth="1"/>
    <col min="4359" max="4361" width="14.625" style="1" customWidth="1"/>
    <col min="4362" max="4362" width="9" style="1"/>
    <col min="4363" max="4363" width="35.625" style="1" customWidth="1"/>
    <col min="4364" max="4366" width="9" style="1"/>
    <col min="4367" max="4368" width="0" style="1" hidden="1" customWidth="1"/>
    <col min="4369" max="4608" width="9" style="1"/>
    <col min="4609" max="4609" width="8" style="1" customWidth="1"/>
    <col min="4610" max="4610" width="10.25" style="1" customWidth="1"/>
    <col min="4611" max="4611" width="12.875" style="1" customWidth="1"/>
    <col min="4612" max="4612" width="8.5" style="1" customWidth="1"/>
    <col min="4613" max="4613" width="61.875" style="1" customWidth="1"/>
    <col min="4614" max="4614" width="10.25" style="1" customWidth="1"/>
    <col min="4615" max="4617" width="14.625" style="1" customWidth="1"/>
    <col min="4618" max="4618" width="9" style="1"/>
    <col min="4619" max="4619" width="35.625" style="1" customWidth="1"/>
    <col min="4620" max="4622" width="9" style="1"/>
    <col min="4623" max="4624" width="0" style="1" hidden="1" customWidth="1"/>
    <col min="4625" max="4864" width="9" style="1"/>
    <col min="4865" max="4865" width="8" style="1" customWidth="1"/>
    <col min="4866" max="4866" width="10.25" style="1" customWidth="1"/>
    <col min="4867" max="4867" width="12.875" style="1" customWidth="1"/>
    <col min="4868" max="4868" width="8.5" style="1" customWidth="1"/>
    <col min="4869" max="4869" width="61.875" style="1" customWidth="1"/>
    <col min="4870" max="4870" width="10.25" style="1" customWidth="1"/>
    <col min="4871" max="4873" width="14.625" style="1" customWidth="1"/>
    <col min="4874" max="4874" width="9" style="1"/>
    <col min="4875" max="4875" width="35.625" style="1" customWidth="1"/>
    <col min="4876" max="4878" width="9" style="1"/>
    <col min="4879" max="4880" width="0" style="1" hidden="1" customWidth="1"/>
    <col min="4881" max="5120" width="9" style="1"/>
    <col min="5121" max="5121" width="8" style="1" customWidth="1"/>
    <col min="5122" max="5122" width="10.25" style="1" customWidth="1"/>
    <col min="5123" max="5123" width="12.875" style="1" customWidth="1"/>
    <col min="5124" max="5124" width="8.5" style="1" customWidth="1"/>
    <col min="5125" max="5125" width="61.875" style="1" customWidth="1"/>
    <col min="5126" max="5126" width="10.25" style="1" customWidth="1"/>
    <col min="5127" max="5129" width="14.625" style="1" customWidth="1"/>
    <col min="5130" max="5130" width="9" style="1"/>
    <col min="5131" max="5131" width="35.625" style="1" customWidth="1"/>
    <col min="5132" max="5134" width="9" style="1"/>
    <col min="5135" max="5136" width="0" style="1" hidden="1" customWidth="1"/>
    <col min="5137" max="5376" width="9" style="1"/>
    <col min="5377" max="5377" width="8" style="1" customWidth="1"/>
    <col min="5378" max="5378" width="10.25" style="1" customWidth="1"/>
    <col min="5379" max="5379" width="12.875" style="1" customWidth="1"/>
    <col min="5380" max="5380" width="8.5" style="1" customWidth="1"/>
    <col min="5381" max="5381" width="61.875" style="1" customWidth="1"/>
    <col min="5382" max="5382" width="10.25" style="1" customWidth="1"/>
    <col min="5383" max="5385" width="14.625" style="1" customWidth="1"/>
    <col min="5386" max="5386" width="9" style="1"/>
    <col min="5387" max="5387" width="35.625" style="1" customWidth="1"/>
    <col min="5388" max="5390" width="9" style="1"/>
    <col min="5391" max="5392" width="0" style="1" hidden="1" customWidth="1"/>
    <col min="5393" max="5632" width="9" style="1"/>
    <col min="5633" max="5633" width="8" style="1" customWidth="1"/>
    <col min="5634" max="5634" width="10.25" style="1" customWidth="1"/>
    <col min="5635" max="5635" width="12.875" style="1" customWidth="1"/>
    <col min="5636" max="5636" width="8.5" style="1" customWidth="1"/>
    <col min="5637" max="5637" width="61.875" style="1" customWidth="1"/>
    <col min="5638" max="5638" width="10.25" style="1" customWidth="1"/>
    <col min="5639" max="5641" width="14.625" style="1" customWidth="1"/>
    <col min="5642" max="5642" width="9" style="1"/>
    <col min="5643" max="5643" width="35.625" style="1" customWidth="1"/>
    <col min="5644" max="5646" width="9" style="1"/>
    <col min="5647" max="5648" width="0" style="1" hidden="1" customWidth="1"/>
    <col min="5649" max="5888" width="9" style="1"/>
    <col min="5889" max="5889" width="8" style="1" customWidth="1"/>
    <col min="5890" max="5890" width="10.25" style="1" customWidth="1"/>
    <col min="5891" max="5891" width="12.875" style="1" customWidth="1"/>
    <col min="5892" max="5892" width="8.5" style="1" customWidth="1"/>
    <col min="5893" max="5893" width="61.875" style="1" customWidth="1"/>
    <col min="5894" max="5894" width="10.25" style="1" customWidth="1"/>
    <col min="5895" max="5897" width="14.625" style="1" customWidth="1"/>
    <col min="5898" max="5898" width="9" style="1"/>
    <col min="5899" max="5899" width="35.625" style="1" customWidth="1"/>
    <col min="5900" max="5902" width="9" style="1"/>
    <col min="5903" max="5904" width="0" style="1" hidden="1" customWidth="1"/>
    <col min="5905" max="6144" width="9" style="1"/>
    <col min="6145" max="6145" width="8" style="1" customWidth="1"/>
    <col min="6146" max="6146" width="10.25" style="1" customWidth="1"/>
    <col min="6147" max="6147" width="12.875" style="1" customWidth="1"/>
    <col min="6148" max="6148" width="8.5" style="1" customWidth="1"/>
    <col min="6149" max="6149" width="61.875" style="1" customWidth="1"/>
    <col min="6150" max="6150" width="10.25" style="1" customWidth="1"/>
    <col min="6151" max="6153" width="14.625" style="1" customWidth="1"/>
    <col min="6154" max="6154" width="9" style="1"/>
    <col min="6155" max="6155" width="35.625" style="1" customWidth="1"/>
    <col min="6156" max="6158" width="9" style="1"/>
    <col min="6159" max="6160" width="0" style="1" hidden="1" customWidth="1"/>
    <col min="6161" max="6400" width="9" style="1"/>
    <col min="6401" max="6401" width="8" style="1" customWidth="1"/>
    <col min="6402" max="6402" width="10.25" style="1" customWidth="1"/>
    <col min="6403" max="6403" width="12.875" style="1" customWidth="1"/>
    <col min="6404" max="6404" width="8.5" style="1" customWidth="1"/>
    <col min="6405" max="6405" width="61.875" style="1" customWidth="1"/>
    <col min="6406" max="6406" width="10.25" style="1" customWidth="1"/>
    <col min="6407" max="6409" width="14.625" style="1" customWidth="1"/>
    <col min="6410" max="6410" width="9" style="1"/>
    <col min="6411" max="6411" width="35.625" style="1" customWidth="1"/>
    <col min="6412" max="6414" width="9" style="1"/>
    <col min="6415" max="6416" width="0" style="1" hidden="1" customWidth="1"/>
    <col min="6417" max="6656" width="9" style="1"/>
    <col min="6657" max="6657" width="8" style="1" customWidth="1"/>
    <col min="6658" max="6658" width="10.25" style="1" customWidth="1"/>
    <col min="6659" max="6659" width="12.875" style="1" customWidth="1"/>
    <col min="6660" max="6660" width="8.5" style="1" customWidth="1"/>
    <col min="6661" max="6661" width="61.875" style="1" customWidth="1"/>
    <col min="6662" max="6662" width="10.25" style="1" customWidth="1"/>
    <col min="6663" max="6665" width="14.625" style="1" customWidth="1"/>
    <col min="6666" max="6666" width="9" style="1"/>
    <col min="6667" max="6667" width="35.625" style="1" customWidth="1"/>
    <col min="6668" max="6670" width="9" style="1"/>
    <col min="6671" max="6672" width="0" style="1" hidden="1" customWidth="1"/>
    <col min="6673" max="6912" width="9" style="1"/>
    <col min="6913" max="6913" width="8" style="1" customWidth="1"/>
    <col min="6914" max="6914" width="10.25" style="1" customWidth="1"/>
    <col min="6915" max="6915" width="12.875" style="1" customWidth="1"/>
    <col min="6916" max="6916" width="8.5" style="1" customWidth="1"/>
    <col min="6917" max="6917" width="61.875" style="1" customWidth="1"/>
    <col min="6918" max="6918" width="10.25" style="1" customWidth="1"/>
    <col min="6919" max="6921" width="14.625" style="1" customWidth="1"/>
    <col min="6922" max="6922" width="9" style="1"/>
    <col min="6923" max="6923" width="35.625" style="1" customWidth="1"/>
    <col min="6924" max="6926" width="9" style="1"/>
    <col min="6927" max="6928" width="0" style="1" hidden="1" customWidth="1"/>
    <col min="6929" max="7168" width="9" style="1"/>
    <col min="7169" max="7169" width="8" style="1" customWidth="1"/>
    <col min="7170" max="7170" width="10.25" style="1" customWidth="1"/>
    <col min="7171" max="7171" width="12.875" style="1" customWidth="1"/>
    <col min="7172" max="7172" width="8.5" style="1" customWidth="1"/>
    <col min="7173" max="7173" width="61.875" style="1" customWidth="1"/>
    <col min="7174" max="7174" width="10.25" style="1" customWidth="1"/>
    <col min="7175" max="7177" width="14.625" style="1" customWidth="1"/>
    <col min="7178" max="7178" width="9" style="1"/>
    <col min="7179" max="7179" width="35.625" style="1" customWidth="1"/>
    <col min="7180" max="7182" width="9" style="1"/>
    <col min="7183" max="7184" width="0" style="1" hidden="1" customWidth="1"/>
    <col min="7185" max="7424" width="9" style="1"/>
    <col min="7425" max="7425" width="8" style="1" customWidth="1"/>
    <col min="7426" max="7426" width="10.25" style="1" customWidth="1"/>
    <col min="7427" max="7427" width="12.875" style="1" customWidth="1"/>
    <col min="7428" max="7428" width="8.5" style="1" customWidth="1"/>
    <col min="7429" max="7429" width="61.875" style="1" customWidth="1"/>
    <col min="7430" max="7430" width="10.25" style="1" customWidth="1"/>
    <col min="7431" max="7433" width="14.625" style="1" customWidth="1"/>
    <col min="7434" max="7434" width="9" style="1"/>
    <col min="7435" max="7435" width="35.625" style="1" customWidth="1"/>
    <col min="7436" max="7438" width="9" style="1"/>
    <col min="7439" max="7440" width="0" style="1" hidden="1" customWidth="1"/>
    <col min="7441" max="7680" width="9" style="1"/>
    <col min="7681" max="7681" width="8" style="1" customWidth="1"/>
    <col min="7682" max="7682" width="10.25" style="1" customWidth="1"/>
    <col min="7683" max="7683" width="12.875" style="1" customWidth="1"/>
    <col min="7684" max="7684" width="8.5" style="1" customWidth="1"/>
    <col min="7685" max="7685" width="61.875" style="1" customWidth="1"/>
    <col min="7686" max="7686" width="10.25" style="1" customWidth="1"/>
    <col min="7687" max="7689" width="14.625" style="1" customWidth="1"/>
    <col min="7690" max="7690" width="9" style="1"/>
    <col min="7691" max="7691" width="35.625" style="1" customWidth="1"/>
    <col min="7692" max="7694" width="9" style="1"/>
    <col min="7695" max="7696" width="0" style="1" hidden="1" customWidth="1"/>
    <col min="7697" max="7936" width="9" style="1"/>
    <col min="7937" max="7937" width="8" style="1" customWidth="1"/>
    <col min="7938" max="7938" width="10.25" style="1" customWidth="1"/>
    <col min="7939" max="7939" width="12.875" style="1" customWidth="1"/>
    <col min="7940" max="7940" width="8.5" style="1" customWidth="1"/>
    <col min="7941" max="7941" width="61.875" style="1" customWidth="1"/>
    <col min="7942" max="7942" width="10.25" style="1" customWidth="1"/>
    <col min="7943" max="7945" width="14.625" style="1" customWidth="1"/>
    <col min="7946" max="7946" width="9" style="1"/>
    <col min="7947" max="7947" width="35.625" style="1" customWidth="1"/>
    <col min="7948" max="7950" width="9" style="1"/>
    <col min="7951" max="7952" width="0" style="1" hidden="1" customWidth="1"/>
    <col min="7953" max="8192" width="9" style="1"/>
    <col min="8193" max="8193" width="8" style="1" customWidth="1"/>
    <col min="8194" max="8194" width="10.25" style="1" customWidth="1"/>
    <col min="8195" max="8195" width="12.875" style="1" customWidth="1"/>
    <col min="8196" max="8196" width="8.5" style="1" customWidth="1"/>
    <col min="8197" max="8197" width="61.875" style="1" customWidth="1"/>
    <col min="8198" max="8198" width="10.25" style="1" customWidth="1"/>
    <col min="8199" max="8201" width="14.625" style="1" customWidth="1"/>
    <col min="8202" max="8202" width="9" style="1"/>
    <col min="8203" max="8203" width="35.625" style="1" customWidth="1"/>
    <col min="8204" max="8206" width="9" style="1"/>
    <col min="8207" max="8208" width="0" style="1" hidden="1" customWidth="1"/>
    <col min="8209" max="8448" width="9" style="1"/>
    <col min="8449" max="8449" width="8" style="1" customWidth="1"/>
    <col min="8450" max="8450" width="10.25" style="1" customWidth="1"/>
    <col min="8451" max="8451" width="12.875" style="1" customWidth="1"/>
    <col min="8452" max="8452" width="8.5" style="1" customWidth="1"/>
    <col min="8453" max="8453" width="61.875" style="1" customWidth="1"/>
    <col min="8454" max="8454" width="10.25" style="1" customWidth="1"/>
    <col min="8455" max="8457" width="14.625" style="1" customWidth="1"/>
    <col min="8458" max="8458" width="9" style="1"/>
    <col min="8459" max="8459" width="35.625" style="1" customWidth="1"/>
    <col min="8460" max="8462" width="9" style="1"/>
    <col min="8463" max="8464" width="0" style="1" hidden="1" customWidth="1"/>
    <col min="8465" max="8704" width="9" style="1"/>
    <col min="8705" max="8705" width="8" style="1" customWidth="1"/>
    <col min="8706" max="8706" width="10.25" style="1" customWidth="1"/>
    <col min="8707" max="8707" width="12.875" style="1" customWidth="1"/>
    <col min="8708" max="8708" width="8.5" style="1" customWidth="1"/>
    <col min="8709" max="8709" width="61.875" style="1" customWidth="1"/>
    <col min="8710" max="8710" width="10.25" style="1" customWidth="1"/>
    <col min="8711" max="8713" width="14.625" style="1" customWidth="1"/>
    <col min="8714" max="8714" width="9" style="1"/>
    <col min="8715" max="8715" width="35.625" style="1" customWidth="1"/>
    <col min="8716" max="8718" width="9" style="1"/>
    <col min="8719" max="8720" width="0" style="1" hidden="1" customWidth="1"/>
    <col min="8721" max="8960" width="9" style="1"/>
    <col min="8961" max="8961" width="8" style="1" customWidth="1"/>
    <col min="8962" max="8962" width="10.25" style="1" customWidth="1"/>
    <col min="8963" max="8963" width="12.875" style="1" customWidth="1"/>
    <col min="8964" max="8964" width="8.5" style="1" customWidth="1"/>
    <col min="8965" max="8965" width="61.875" style="1" customWidth="1"/>
    <col min="8966" max="8966" width="10.25" style="1" customWidth="1"/>
    <col min="8967" max="8969" width="14.625" style="1" customWidth="1"/>
    <col min="8970" max="8970" width="9" style="1"/>
    <col min="8971" max="8971" width="35.625" style="1" customWidth="1"/>
    <col min="8972" max="8974" width="9" style="1"/>
    <col min="8975" max="8976" width="0" style="1" hidden="1" customWidth="1"/>
    <col min="8977" max="9216" width="9" style="1"/>
    <col min="9217" max="9217" width="8" style="1" customWidth="1"/>
    <col min="9218" max="9218" width="10.25" style="1" customWidth="1"/>
    <col min="9219" max="9219" width="12.875" style="1" customWidth="1"/>
    <col min="9220" max="9220" width="8.5" style="1" customWidth="1"/>
    <col min="9221" max="9221" width="61.875" style="1" customWidth="1"/>
    <col min="9222" max="9222" width="10.25" style="1" customWidth="1"/>
    <col min="9223" max="9225" width="14.625" style="1" customWidth="1"/>
    <col min="9226" max="9226" width="9" style="1"/>
    <col min="9227" max="9227" width="35.625" style="1" customWidth="1"/>
    <col min="9228" max="9230" width="9" style="1"/>
    <col min="9231" max="9232" width="0" style="1" hidden="1" customWidth="1"/>
    <col min="9233" max="9472" width="9" style="1"/>
    <col min="9473" max="9473" width="8" style="1" customWidth="1"/>
    <col min="9474" max="9474" width="10.25" style="1" customWidth="1"/>
    <col min="9475" max="9475" width="12.875" style="1" customWidth="1"/>
    <col min="9476" max="9476" width="8.5" style="1" customWidth="1"/>
    <col min="9477" max="9477" width="61.875" style="1" customWidth="1"/>
    <col min="9478" max="9478" width="10.25" style="1" customWidth="1"/>
    <col min="9479" max="9481" width="14.625" style="1" customWidth="1"/>
    <col min="9482" max="9482" width="9" style="1"/>
    <col min="9483" max="9483" width="35.625" style="1" customWidth="1"/>
    <col min="9484" max="9486" width="9" style="1"/>
    <col min="9487" max="9488" width="0" style="1" hidden="1" customWidth="1"/>
    <col min="9489" max="9728" width="9" style="1"/>
    <col min="9729" max="9729" width="8" style="1" customWidth="1"/>
    <col min="9730" max="9730" width="10.25" style="1" customWidth="1"/>
    <col min="9731" max="9731" width="12.875" style="1" customWidth="1"/>
    <col min="9732" max="9732" width="8.5" style="1" customWidth="1"/>
    <col min="9733" max="9733" width="61.875" style="1" customWidth="1"/>
    <col min="9734" max="9734" width="10.25" style="1" customWidth="1"/>
    <col min="9735" max="9737" width="14.625" style="1" customWidth="1"/>
    <col min="9738" max="9738" width="9" style="1"/>
    <col min="9739" max="9739" width="35.625" style="1" customWidth="1"/>
    <col min="9740" max="9742" width="9" style="1"/>
    <col min="9743" max="9744" width="0" style="1" hidden="1" customWidth="1"/>
    <col min="9745" max="9984" width="9" style="1"/>
    <col min="9985" max="9985" width="8" style="1" customWidth="1"/>
    <col min="9986" max="9986" width="10.25" style="1" customWidth="1"/>
    <col min="9987" max="9987" width="12.875" style="1" customWidth="1"/>
    <col min="9988" max="9988" width="8.5" style="1" customWidth="1"/>
    <col min="9989" max="9989" width="61.875" style="1" customWidth="1"/>
    <col min="9990" max="9990" width="10.25" style="1" customWidth="1"/>
    <col min="9991" max="9993" width="14.625" style="1" customWidth="1"/>
    <col min="9994" max="9994" width="9" style="1"/>
    <col min="9995" max="9995" width="35.625" style="1" customWidth="1"/>
    <col min="9996" max="9998" width="9" style="1"/>
    <col min="9999" max="10000" width="0" style="1" hidden="1" customWidth="1"/>
    <col min="10001" max="10240" width="9" style="1"/>
    <col min="10241" max="10241" width="8" style="1" customWidth="1"/>
    <col min="10242" max="10242" width="10.25" style="1" customWidth="1"/>
    <col min="10243" max="10243" width="12.875" style="1" customWidth="1"/>
    <col min="10244" max="10244" width="8.5" style="1" customWidth="1"/>
    <col min="10245" max="10245" width="61.875" style="1" customWidth="1"/>
    <col min="10246" max="10246" width="10.25" style="1" customWidth="1"/>
    <col min="10247" max="10249" width="14.625" style="1" customWidth="1"/>
    <col min="10250" max="10250" width="9" style="1"/>
    <col min="10251" max="10251" width="35.625" style="1" customWidth="1"/>
    <col min="10252" max="10254" width="9" style="1"/>
    <col min="10255" max="10256" width="0" style="1" hidden="1" customWidth="1"/>
    <col min="10257" max="10496" width="9" style="1"/>
    <col min="10497" max="10497" width="8" style="1" customWidth="1"/>
    <col min="10498" max="10498" width="10.25" style="1" customWidth="1"/>
    <col min="10499" max="10499" width="12.875" style="1" customWidth="1"/>
    <col min="10500" max="10500" width="8.5" style="1" customWidth="1"/>
    <col min="10501" max="10501" width="61.875" style="1" customWidth="1"/>
    <col min="10502" max="10502" width="10.25" style="1" customWidth="1"/>
    <col min="10503" max="10505" width="14.625" style="1" customWidth="1"/>
    <col min="10506" max="10506" width="9" style="1"/>
    <col min="10507" max="10507" width="35.625" style="1" customWidth="1"/>
    <col min="10508" max="10510" width="9" style="1"/>
    <col min="10511" max="10512" width="0" style="1" hidden="1" customWidth="1"/>
    <col min="10513" max="10752" width="9" style="1"/>
    <col min="10753" max="10753" width="8" style="1" customWidth="1"/>
    <col min="10754" max="10754" width="10.25" style="1" customWidth="1"/>
    <col min="10755" max="10755" width="12.875" style="1" customWidth="1"/>
    <col min="10756" max="10756" width="8.5" style="1" customWidth="1"/>
    <col min="10757" max="10757" width="61.875" style="1" customWidth="1"/>
    <col min="10758" max="10758" width="10.25" style="1" customWidth="1"/>
    <col min="10759" max="10761" width="14.625" style="1" customWidth="1"/>
    <col min="10762" max="10762" width="9" style="1"/>
    <col min="10763" max="10763" width="35.625" style="1" customWidth="1"/>
    <col min="10764" max="10766" width="9" style="1"/>
    <col min="10767" max="10768" width="0" style="1" hidden="1" customWidth="1"/>
    <col min="10769" max="11008" width="9" style="1"/>
    <col min="11009" max="11009" width="8" style="1" customWidth="1"/>
    <col min="11010" max="11010" width="10.25" style="1" customWidth="1"/>
    <col min="11011" max="11011" width="12.875" style="1" customWidth="1"/>
    <col min="11012" max="11012" width="8.5" style="1" customWidth="1"/>
    <col min="11013" max="11013" width="61.875" style="1" customWidth="1"/>
    <col min="11014" max="11014" width="10.25" style="1" customWidth="1"/>
    <col min="11015" max="11017" width="14.625" style="1" customWidth="1"/>
    <col min="11018" max="11018" width="9" style="1"/>
    <col min="11019" max="11019" width="35.625" style="1" customWidth="1"/>
    <col min="11020" max="11022" width="9" style="1"/>
    <col min="11023" max="11024" width="0" style="1" hidden="1" customWidth="1"/>
    <col min="11025" max="11264" width="9" style="1"/>
    <col min="11265" max="11265" width="8" style="1" customWidth="1"/>
    <col min="11266" max="11266" width="10.25" style="1" customWidth="1"/>
    <col min="11267" max="11267" width="12.875" style="1" customWidth="1"/>
    <col min="11268" max="11268" width="8.5" style="1" customWidth="1"/>
    <col min="11269" max="11269" width="61.875" style="1" customWidth="1"/>
    <col min="11270" max="11270" width="10.25" style="1" customWidth="1"/>
    <col min="11271" max="11273" width="14.625" style="1" customWidth="1"/>
    <col min="11274" max="11274" width="9" style="1"/>
    <col min="11275" max="11275" width="35.625" style="1" customWidth="1"/>
    <col min="11276" max="11278" width="9" style="1"/>
    <col min="11279" max="11280" width="0" style="1" hidden="1" customWidth="1"/>
    <col min="11281" max="11520" width="9" style="1"/>
    <col min="11521" max="11521" width="8" style="1" customWidth="1"/>
    <col min="11522" max="11522" width="10.25" style="1" customWidth="1"/>
    <col min="11523" max="11523" width="12.875" style="1" customWidth="1"/>
    <col min="11524" max="11524" width="8.5" style="1" customWidth="1"/>
    <col min="11525" max="11525" width="61.875" style="1" customWidth="1"/>
    <col min="11526" max="11526" width="10.25" style="1" customWidth="1"/>
    <col min="11527" max="11529" width="14.625" style="1" customWidth="1"/>
    <col min="11530" max="11530" width="9" style="1"/>
    <col min="11531" max="11531" width="35.625" style="1" customWidth="1"/>
    <col min="11532" max="11534" width="9" style="1"/>
    <col min="11535" max="11536" width="0" style="1" hidden="1" customWidth="1"/>
    <col min="11537" max="11776" width="9" style="1"/>
    <col min="11777" max="11777" width="8" style="1" customWidth="1"/>
    <col min="11778" max="11778" width="10.25" style="1" customWidth="1"/>
    <col min="11779" max="11779" width="12.875" style="1" customWidth="1"/>
    <col min="11780" max="11780" width="8.5" style="1" customWidth="1"/>
    <col min="11781" max="11781" width="61.875" style="1" customWidth="1"/>
    <col min="11782" max="11782" width="10.25" style="1" customWidth="1"/>
    <col min="11783" max="11785" width="14.625" style="1" customWidth="1"/>
    <col min="11786" max="11786" width="9" style="1"/>
    <col min="11787" max="11787" width="35.625" style="1" customWidth="1"/>
    <col min="11788" max="11790" width="9" style="1"/>
    <col min="11791" max="11792" width="0" style="1" hidden="1" customWidth="1"/>
    <col min="11793" max="12032" width="9" style="1"/>
    <col min="12033" max="12033" width="8" style="1" customWidth="1"/>
    <col min="12034" max="12034" width="10.25" style="1" customWidth="1"/>
    <col min="12035" max="12035" width="12.875" style="1" customWidth="1"/>
    <col min="12036" max="12036" width="8.5" style="1" customWidth="1"/>
    <col min="12037" max="12037" width="61.875" style="1" customWidth="1"/>
    <col min="12038" max="12038" width="10.25" style="1" customWidth="1"/>
    <col min="12039" max="12041" width="14.625" style="1" customWidth="1"/>
    <col min="12042" max="12042" width="9" style="1"/>
    <col min="12043" max="12043" width="35.625" style="1" customWidth="1"/>
    <col min="12044" max="12046" width="9" style="1"/>
    <col min="12047" max="12048" width="0" style="1" hidden="1" customWidth="1"/>
    <col min="12049" max="12288" width="9" style="1"/>
    <col min="12289" max="12289" width="8" style="1" customWidth="1"/>
    <col min="12290" max="12290" width="10.25" style="1" customWidth="1"/>
    <col min="12291" max="12291" width="12.875" style="1" customWidth="1"/>
    <col min="12292" max="12292" width="8.5" style="1" customWidth="1"/>
    <col min="12293" max="12293" width="61.875" style="1" customWidth="1"/>
    <col min="12294" max="12294" width="10.25" style="1" customWidth="1"/>
    <col min="12295" max="12297" width="14.625" style="1" customWidth="1"/>
    <col min="12298" max="12298" width="9" style="1"/>
    <col min="12299" max="12299" width="35.625" style="1" customWidth="1"/>
    <col min="12300" max="12302" width="9" style="1"/>
    <col min="12303" max="12304" width="0" style="1" hidden="1" customWidth="1"/>
    <col min="12305" max="12544" width="9" style="1"/>
    <col min="12545" max="12545" width="8" style="1" customWidth="1"/>
    <col min="12546" max="12546" width="10.25" style="1" customWidth="1"/>
    <col min="12547" max="12547" width="12.875" style="1" customWidth="1"/>
    <col min="12548" max="12548" width="8.5" style="1" customWidth="1"/>
    <col min="12549" max="12549" width="61.875" style="1" customWidth="1"/>
    <col min="12550" max="12550" width="10.25" style="1" customWidth="1"/>
    <col min="12551" max="12553" width="14.625" style="1" customWidth="1"/>
    <col min="12554" max="12554" width="9" style="1"/>
    <col min="12555" max="12555" width="35.625" style="1" customWidth="1"/>
    <col min="12556" max="12558" width="9" style="1"/>
    <col min="12559" max="12560" width="0" style="1" hidden="1" customWidth="1"/>
    <col min="12561" max="12800" width="9" style="1"/>
    <col min="12801" max="12801" width="8" style="1" customWidth="1"/>
    <col min="12802" max="12802" width="10.25" style="1" customWidth="1"/>
    <col min="12803" max="12803" width="12.875" style="1" customWidth="1"/>
    <col min="12804" max="12804" width="8.5" style="1" customWidth="1"/>
    <col min="12805" max="12805" width="61.875" style="1" customWidth="1"/>
    <col min="12806" max="12806" width="10.25" style="1" customWidth="1"/>
    <col min="12807" max="12809" width="14.625" style="1" customWidth="1"/>
    <col min="12810" max="12810" width="9" style="1"/>
    <col min="12811" max="12811" width="35.625" style="1" customWidth="1"/>
    <col min="12812" max="12814" width="9" style="1"/>
    <col min="12815" max="12816" width="0" style="1" hidden="1" customWidth="1"/>
    <col min="12817" max="13056" width="9" style="1"/>
    <col min="13057" max="13057" width="8" style="1" customWidth="1"/>
    <col min="13058" max="13058" width="10.25" style="1" customWidth="1"/>
    <col min="13059" max="13059" width="12.875" style="1" customWidth="1"/>
    <col min="13060" max="13060" width="8.5" style="1" customWidth="1"/>
    <col min="13061" max="13061" width="61.875" style="1" customWidth="1"/>
    <col min="13062" max="13062" width="10.25" style="1" customWidth="1"/>
    <col min="13063" max="13065" width="14.625" style="1" customWidth="1"/>
    <col min="13066" max="13066" width="9" style="1"/>
    <col min="13067" max="13067" width="35.625" style="1" customWidth="1"/>
    <col min="13068" max="13070" width="9" style="1"/>
    <col min="13071" max="13072" width="0" style="1" hidden="1" customWidth="1"/>
    <col min="13073" max="13312" width="9" style="1"/>
    <col min="13313" max="13313" width="8" style="1" customWidth="1"/>
    <col min="13314" max="13314" width="10.25" style="1" customWidth="1"/>
    <col min="13315" max="13315" width="12.875" style="1" customWidth="1"/>
    <col min="13316" max="13316" width="8.5" style="1" customWidth="1"/>
    <col min="13317" max="13317" width="61.875" style="1" customWidth="1"/>
    <col min="13318" max="13318" width="10.25" style="1" customWidth="1"/>
    <col min="13319" max="13321" width="14.625" style="1" customWidth="1"/>
    <col min="13322" max="13322" width="9" style="1"/>
    <col min="13323" max="13323" width="35.625" style="1" customWidth="1"/>
    <col min="13324" max="13326" width="9" style="1"/>
    <col min="13327" max="13328" width="0" style="1" hidden="1" customWidth="1"/>
    <col min="13329" max="13568" width="9" style="1"/>
    <col min="13569" max="13569" width="8" style="1" customWidth="1"/>
    <col min="13570" max="13570" width="10.25" style="1" customWidth="1"/>
    <col min="13571" max="13571" width="12.875" style="1" customWidth="1"/>
    <col min="13572" max="13572" width="8.5" style="1" customWidth="1"/>
    <col min="13573" max="13573" width="61.875" style="1" customWidth="1"/>
    <col min="13574" max="13574" width="10.25" style="1" customWidth="1"/>
    <col min="13575" max="13577" width="14.625" style="1" customWidth="1"/>
    <col min="13578" max="13578" width="9" style="1"/>
    <col min="13579" max="13579" width="35.625" style="1" customWidth="1"/>
    <col min="13580" max="13582" width="9" style="1"/>
    <col min="13583" max="13584" width="0" style="1" hidden="1" customWidth="1"/>
    <col min="13585" max="13824" width="9" style="1"/>
    <col min="13825" max="13825" width="8" style="1" customWidth="1"/>
    <col min="13826" max="13826" width="10.25" style="1" customWidth="1"/>
    <col min="13827" max="13827" width="12.875" style="1" customWidth="1"/>
    <col min="13828" max="13828" width="8.5" style="1" customWidth="1"/>
    <col min="13829" max="13829" width="61.875" style="1" customWidth="1"/>
    <col min="13830" max="13830" width="10.25" style="1" customWidth="1"/>
    <col min="13831" max="13833" width="14.625" style="1" customWidth="1"/>
    <col min="13834" max="13834" width="9" style="1"/>
    <col min="13835" max="13835" width="35.625" style="1" customWidth="1"/>
    <col min="13836" max="13838" width="9" style="1"/>
    <col min="13839" max="13840" width="0" style="1" hidden="1" customWidth="1"/>
    <col min="13841" max="14080" width="9" style="1"/>
    <col min="14081" max="14081" width="8" style="1" customWidth="1"/>
    <col min="14082" max="14082" width="10.25" style="1" customWidth="1"/>
    <col min="14083" max="14083" width="12.875" style="1" customWidth="1"/>
    <col min="14084" max="14084" width="8.5" style="1" customWidth="1"/>
    <col min="14085" max="14085" width="61.875" style="1" customWidth="1"/>
    <col min="14086" max="14086" width="10.25" style="1" customWidth="1"/>
    <col min="14087" max="14089" width="14.625" style="1" customWidth="1"/>
    <col min="14090" max="14090" width="9" style="1"/>
    <col min="14091" max="14091" width="35.625" style="1" customWidth="1"/>
    <col min="14092" max="14094" width="9" style="1"/>
    <col min="14095" max="14096" width="0" style="1" hidden="1" customWidth="1"/>
    <col min="14097" max="14336" width="9" style="1"/>
    <col min="14337" max="14337" width="8" style="1" customWidth="1"/>
    <col min="14338" max="14338" width="10.25" style="1" customWidth="1"/>
    <col min="14339" max="14339" width="12.875" style="1" customWidth="1"/>
    <col min="14340" max="14340" width="8.5" style="1" customWidth="1"/>
    <col min="14341" max="14341" width="61.875" style="1" customWidth="1"/>
    <col min="14342" max="14342" width="10.25" style="1" customWidth="1"/>
    <col min="14343" max="14345" width="14.625" style="1" customWidth="1"/>
    <col min="14346" max="14346" width="9" style="1"/>
    <col min="14347" max="14347" width="35.625" style="1" customWidth="1"/>
    <col min="14348" max="14350" width="9" style="1"/>
    <col min="14351" max="14352" width="0" style="1" hidden="1" customWidth="1"/>
    <col min="14353" max="14592" width="9" style="1"/>
    <col min="14593" max="14593" width="8" style="1" customWidth="1"/>
    <col min="14594" max="14594" width="10.25" style="1" customWidth="1"/>
    <col min="14595" max="14595" width="12.875" style="1" customWidth="1"/>
    <col min="14596" max="14596" width="8.5" style="1" customWidth="1"/>
    <col min="14597" max="14597" width="61.875" style="1" customWidth="1"/>
    <col min="14598" max="14598" width="10.25" style="1" customWidth="1"/>
    <col min="14599" max="14601" width="14.625" style="1" customWidth="1"/>
    <col min="14602" max="14602" width="9" style="1"/>
    <col min="14603" max="14603" width="35.625" style="1" customWidth="1"/>
    <col min="14604" max="14606" width="9" style="1"/>
    <col min="14607" max="14608" width="0" style="1" hidden="1" customWidth="1"/>
    <col min="14609" max="14848" width="9" style="1"/>
    <col min="14849" max="14849" width="8" style="1" customWidth="1"/>
    <col min="14850" max="14850" width="10.25" style="1" customWidth="1"/>
    <col min="14851" max="14851" width="12.875" style="1" customWidth="1"/>
    <col min="14852" max="14852" width="8.5" style="1" customWidth="1"/>
    <col min="14853" max="14853" width="61.875" style="1" customWidth="1"/>
    <col min="14854" max="14854" width="10.25" style="1" customWidth="1"/>
    <col min="14855" max="14857" width="14.625" style="1" customWidth="1"/>
    <col min="14858" max="14858" width="9" style="1"/>
    <col min="14859" max="14859" width="35.625" style="1" customWidth="1"/>
    <col min="14860" max="14862" width="9" style="1"/>
    <col min="14863" max="14864" width="0" style="1" hidden="1" customWidth="1"/>
    <col min="14865" max="15104" width="9" style="1"/>
    <col min="15105" max="15105" width="8" style="1" customWidth="1"/>
    <col min="15106" max="15106" width="10.25" style="1" customWidth="1"/>
    <col min="15107" max="15107" width="12.875" style="1" customWidth="1"/>
    <col min="15108" max="15108" width="8.5" style="1" customWidth="1"/>
    <col min="15109" max="15109" width="61.875" style="1" customWidth="1"/>
    <col min="15110" max="15110" width="10.25" style="1" customWidth="1"/>
    <col min="15111" max="15113" width="14.625" style="1" customWidth="1"/>
    <col min="15114" max="15114" width="9" style="1"/>
    <col min="15115" max="15115" width="35.625" style="1" customWidth="1"/>
    <col min="15116" max="15118" width="9" style="1"/>
    <col min="15119" max="15120" width="0" style="1" hidden="1" customWidth="1"/>
    <col min="15121" max="15360" width="9" style="1"/>
    <col min="15361" max="15361" width="8" style="1" customWidth="1"/>
    <col min="15362" max="15362" width="10.25" style="1" customWidth="1"/>
    <col min="15363" max="15363" width="12.875" style="1" customWidth="1"/>
    <col min="15364" max="15364" width="8.5" style="1" customWidth="1"/>
    <col min="15365" max="15365" width="61.875" style="1" customWidth="1"/>
    <col min="15366" max="15366" width="10.25" style="1" customWidth="1"/>
    <col min="15367" max="15369" width="14.625" style="1" customWidth="1"/>
    <col min="15370" max="15370" width="9" style="1"/>
    <col min="15371" max="15371" width="35.625" style="1" customWidth="1"/>
    <col min="15372" max="15374" width="9" style="1"/>
    <col min="15375" max="15376" width="0" style="1" hidden="1" customWidth="1"/>
    <col min="15377" max="15616" width="9" style="1"/>
    <col min="15617" max="15617" width="8" style="1" customWidth="1"/>
    <col min="15618" max="15618" width="10.25" style="1" customWidth="1"/>
    <col min="15619" max="15619" width="12.875" style="1" customWidth="1"/>
    <col min="15620" max="15620" width="8.5" style="1" customWidth="1"/>
    <col min="15621" max="15621" width="61.875" style="1" customWidth="1"/>
    <col min="15622" max="15622" width="10.25" style="1" customWidth="1"/>
    <col min="15623" max="15625" width="14.625" style="1" customWidth="1"/>
    <col min="15626" max="15626" width="9" style="1"/>
    <col min="15627" max="15627" width="35.625" style="1" customWidth="1"/>
    <col min="15628" max="15630" width="9" style="1"/>
    <col min="15631" max="15632" width="0" style="1" hidden="1" customWidth="1"/>
    <col min="15633" max="15872" width="9" style="1"/>
    <col min="15873" max="15873" width="8" style="1" customWidth="1"/>
    <col min="15874" max="15874" width="10.25" style="1" customWidth="1"/>
    <col min="15875" max="15875" width="12.875" style="1" customWidth="1"/>
    <col min="15876" max="15876" width="8.5" style="1" customWidth="1"/>
    <col min="15877" max="15877" width="61.875" style="1" customWidth="1"/>
    <col min="15878" max="15878" width="10.25" style="1" customWidth="1"/>
    <col min="15879" max="15881" width="14.625" style="1" customWidth="1"/>
    <col min="15882" max="15882" width="9" style="1"/>
    <col min="15883" max="15883" width="35.625" style="1" customWidth="1"/>
    <col min="15884" max="15886" width="9" style="1"/>
    <col min="15887" max="15888" width="0" style="1" hidden="1" customWidth="1"/>
    <col min="15889" max="16128" width="9" style="1"/>
    <col min="16129" max="16129" width="8" style="1" customWidth="1"/>
    <col min="16130" max="16130" width="10.25" style="1" customWidth="1"/>
    <col min="16131" max="16131" width="12.875" style="1" customWidth="1"/>
    <col min="16132" max="16132" width="8.5" style="1" customWidth="1"/>
    <col min="16133" max="16133" width="61.875" style="1" customWidth="1"/>
    <col min="16134" max="16134" width="10.25" style="1" customWidth="1"/>
    <col min="16135" max="16137" width="14.625" style="1" customWidth="1"/>
    <col min="16138" max="16138" width="9" style="1"/>
    <col min="16139" max="16139" width="35.625" style="1" customWidth="1"/>
    <col min="16140" max="16142" width="9" style="1"/>
    <col min="16143" max="16144" width="0" style="1" hidden="1" customWidth="1"/>
    <col min="16145" max="16384" width="9" style="1"/>
  </cols>
  <sheetData>
    <row r="1" spans="1:20" ht="12.75" customHeight="1" x14ac:dyDescent="0.2">
      <c r="B1" s="2"/>
      <c r="C1" s="3"/>
      <c r="D1" s="2"/>
      <c r="E1" s="2" t="s">
        <v>0</v>
      </c>
      <c r="F1" s="2"/>
      <c r="G1" s="2"/>
      <c r="H1" s="2"/>
      <c r="I1" s="2"/>
    </row>
    <row r="2" spans="1:20" ht="24.95" customHeight="1" x14ac:dyDescent="0.2">
      <c r="B2" s="2"/>
      <c r="C2" s="3"/>
      <c r="D2" s="2"/>
      <c r="E2" s="7"/>
      <c r="F2" s="2"/>
      <c r="G2" s="2"/>
      <c r="H2" s="8"/>
      <c r="I2" s="8"/>
      <c r="J2" s="9"/>
      <c r="K2" s="10"/>
    </row>
    <row r="3" spans="1:20" ht="15.75" x14ac:dyDescent="0.2">
      <c r="A3" s="1" t="s">
        <v>1</v>
      </c>
      <c r="B3" s="11" t="s">
        <v>2</v>
      </c>
      <c r="C3" s="165"/>
      <c r="D3" s="166"/>
      <c r="E3" s="12" t="s">
        <v>3</v>
      </c>
      <c r="F3" s="2"/>
      <c r="G3" s="13"/>
      <c r="H3" s="14" t="str">
        <f>$C$4</f>
        <v>SO 21-10-01.01</v>
      </c>
      <c r="I3" s="15">
        <f>ROUND(SUMIF($A$8:$A$100,"SD",$I$8:$I$100),2)</f>
        <v>0</v>
      </c>
      <c r="J3" s="16"/>
      <c r="K3" s="17"/>
      <c r="R3" s="1"/>
    </row>
    <row r="4" spans="1:20" ht="15" customHeight="1" x14ac:dyDescent="0.2">
      <c r="A4" s="1" t="s">
        <v>4</v>
      </c>
      <c r="B4" s="18" t="s">
        <v>5</v>
      </c>
      <c r="C4" s="167" t="s">
        <v>6</v>
      </c>
      <c r="D4" s="168"/>
      <c r="E4" s="19" t="s">
        <v>7</v>
      </c>
      <c r="F4" s="8"/>
      <c r="G4" s="8"/>
      <c r="H4" s="20"/>
      <c r="I4" s="20"/>
      <c r="J4" s="16"/>
      <c r="K4" s="21"/>
    </row>
    <row r="5" spans="1:20" ht="12.75" customHeight="1" x14ac:dyDescent="0.2">
      <c r="A5" s="164" t="s">
        <v>8</v>
      </c>
      <c r="B5" s="164" t="s">
        <v>9</v>
      </c>
      <c r="C5" s="169" t="s">
        <v>10</v>
      </c>
      <c r="D5" s="164" t="s">
        <v>11</v>
      </c>
      <c r="E5" s="170" t="s">
        <v>12</v>
      </c>
      <c r="F5" s="164" t="s">
        <v>13</v>
      </c>
      <c r="G5" s="164" t="s">
        <v>14</v>
      </c>
      <c r="H5" s="164" t="s">
        <v>15</v>
      </c>
      <c r="I5" s="164"/>
    </row>
    <row r="6" spans="1:20" ht="12.75" customHeight="1" x14ac:dyDescent="0.2">
      <c r="A6" s="164"/>
      <c r="B6" s="164"/>
      <c r="C6" s="169"/>
      <c r="D6" s="164"/>
      <c r="E6" s="170"/>
      <c r="F6" s="164"/>
      <c r="G6" s="164"/>
      <c r="H6" s="22" t="s">
        <v>16</v>
      </c>
      <c r="I6" s="22" t="s">
        <v>17</v>
      </c>
    </row>
    <row r="7" spans="1:20" s="28" customFormat="1" ht="12.75" customHeight="1" x14ac:dyDescent="0.2">
      <c r="A7" s="23">
        <v>0</v>
      </c>
      <c r="B7" s="24"/>
      <c r="C7" s="25" t="s">
        <v>18</v>
      </c>
      <c r="D7" s="23" t="s">
        <v>19</v>
      </c>
      <c r="E7" s="26" t="s">
        <v>20</v>
      </c>
      <c r="F7" s="23" t="s">
        <v>21</v>
      </c>
      <c r="G7" s="23" t="s">
        <v>22</v>
      </c>
      <c r="H7" s="23" t="s">
        <v>23</v>
      </c>
      <c r="I7" s="27" t="s">
        <v>24</v>
      </c>
      <c r="K7" s="29"/>
      <c r="P7" s="30"/>
      <c r="R7" s="30"/>
      <c r="T7" s="31"/>
    </row>
    <row r="8" spans="1:20" s="28" customFormat="1" ht="12.75" customHeight="1" x14ac:dyDescent="0.2">
      <c r="A8" s="32" t="s">
        <v>25</v>
      </c>
      <c r="B8" s="33"/>
      <c r="C8" s="34" t="s">
        <v>26</v>
      </c>
      <c r="D8" s="35"/>
      <c r="E8" s="32" t="s">
        <v>27</v>
      </c>
      <c r="F8" s="36"/>
      <c r="G8" s="37"/>
      <c r="H8" s="38"/>
      <c r="I8" s="38">
        <f>SUM($I$9:$I$16)</f>
        <v>0</v>
      </c>
      <c r="K8" s="29"/>
      <c r="P8" s="30"/>
      <c r="R8" s="30"/>
      <c r="T8" s="31"/>
    </row>
    <row r="9" spans="1:20" s="28" customFormat="1" x14ac:dyDescent="0.2">
      <c r="A9" s="48" t="s">
        <v>28</v>
      </c>
      <c r="B9" s="110">
        <v>1</v>
      </c>
      <c r="C9" s="111" t="s">
        <v>29</v>
      </c>
      <c r="D9" s="112"/>
      <c r="E9" s="112" t="s">
        <v>30</v>
      </c>
      <c r="F9" s="113" t="s">
        <v>31</v>
      </c>
      <c r="G9" s="114">
        <v>1</v>
      </c>
      <c r="H9" s="115"/>
      <c r="I9" s="115">
        <f>ROUND(G9*H9,2)</f>
        <v>0</v>
      </c>
      <c r="J9" s="49"/>
      <c r="K9" s="50"/>
      <c r="P9" s="30"/>
      <c r="R9" s="30"/>
      <c r="T9" s="31"/>
    </row>
    <row r="10" spans="1:20" s="28" customFormat="1" x14ac:dyDescent="0.2">
      <c r="A10" s="49" t="s">
        <v>32</v>
      </c>
      <c r="B10" s="116"/>
      <c r="C10" s="117"/>
      <c r="D10" s="118"/>
      <c r="E10" s="112" t="s">
        <v>33</v>
      </c>
      <c r="F10" s="119"/>
      <c r="G10" s="120"/>
      <c r="H10" s="121"/>
      <c r="I10" s="121"/>
      <c r="J10" s="49"/>
      <c r="K10" s="50"/>
      <c r="P10" s="30"/>
      <c r="R10" s="30"/>
      <c r="T10" s="31"/>
    </row>
    <row r="11" spans="1:20" s="28" customFormat="1" ht="51" x14ac:dyDescent="0.2">
      <c r="A11" s="49" t="s">
        <v>34</v>
      </c>
      <c r="B11" s="116"/>
      <c r="C11" s="117"/>
      <c r="D11" s="118"/>
      <c r="E11" s="122" t="s">
        <v>35</v>
      </c>
      <c r="F11" s="119"/>
      <c r="G11" s="120"/>
      <c r="H11" s="121"/>
      <c r="I11" s="121"/>
      <c r="J11" s="49"/>
      <c r="K11" s="50"/>
      <c r="P11" s="30"/>
      <c r="R11" s="30"/>
      <c r="T11" s="31"/>
    </row>
    <row r="12" spans="1:20" s="28" customFormat="1" x14ac:dyDescent="0.2">
      <c r="A12" s="49" t="s">
        <v>36</v>
      </c>
      <c r="B12" s="123"/>
      <c r="C12" s="124"/>
      <c r="D12" s="125"/>
      <c r="E12" s="145" t="s">
        <v>37</v>
      </c>
      <c r="F12" s="119"/>
      <c r="G12" s="120"/>
      <c r="H12" s="121"/>
      <c r="I12" s="121"/>
      <c r="J12" s="49"/>
      <c r="K12" s="50"/>
      <c r="P12" s="30"/>
      <c r="R12" s="30"/>
      <c r="T12" s="31"/>
    </row>
    <row r="13" spans="1:20" s="28" customFormat="1" x14ac:dyDescent="0.2">
      <c r="A13" s="48" t="s">
        <v>28</v>
      </c>
      <c r="B13" s="110">
        <v>2</v>
      </c>
      <c r="C13" s="111" t="s">
        <v>38</v>
      </c>
      <c r="D13" s="112"/>
      <c r="E13" s="112" t="s">
        <v>39</v>
      </c>
      <c r="F13" s="113" t="s">
        <v>40</v>
      </c>
      <c r="G13" s="114">
        <v>0.1699</v>
      </c>
      <c r="H13" s="115"/>
      <c r="I13" s="115">
        <f>ROUND(G13*H13,2)</f>
        <v>0</v>
      </c>
      <c r="J13" s="49"/>
      <c r="K13" s="50"/>
      <c r="P13" s="30"/>
      <c r="R13" s="30"/>
      <c r="T13" s="31"/>
    </row>
    <row r="14" spans="1:20" s="28" customFormat="1" x14ac:dyDescent="0.2">
      <c r="A14" s="49" t="s">
        <v>32</v>
      </c>
      <c r="B14" s="116"/>
      <c r="C14" s="117"/>
      <c r="D14" s="118"/>
      <c r="E14" s="112"/>
      <c r="F14" s="119"/>
      <c r="G14" s="120"/>
      <c r="H14" s="121"/>
      <c r="I14" s="121"/>
      <c r="J14" s="49"/>
      <c r="K14" s="50"/>
      <c r="P14" s="30"/>
      <c r="R14" s="30"/>
      <c r="T14" s="31"/>
    </row>
    <row r="15" spans="1:20" s="28" customFormat="1" ht="51" x14ac:dyDescent="0.2">
      <c r="A15" s="49" t="s">
        <v>34</v>
      </c>
      <c r="B15" s="116"/>
      <c r="C15" s="117"/>
      <c r="D15" s="118"/>
      <c r="E15" s="122" t="s">
        <v>41</v>
      </c>
      <c r="F15" s="119"/>
      <c r="G15" s="120"/>
      <c r="H15" s="121"/>
      <c r="I15" s="121"/>
      <c r="J15" s="49"/>
      <c r="K15" s="50"/>
      <c r="P15" s="30"/>
      <c r="R15" s="30"/>
      <c r="T15" s="31"/>
    </row>
    <row r="16" spans="1:20" s="28" customFormat="1" x14ac:dyDescent="0.2">
      <c r="A16" s="49" t="s">
        <v>36</v>
      </c>
      <c r="B16" s="123"/>
      <c r="C16" s="124"/>
      <c r="D16" s="125"/>
      <c r="E16" s="145" t="s">
        <v>37</v>
      </c>
      <c r="F16" s="119"/>
      <c r="G16" s="120"/>
      <c r="H16" s="121"/>
      <c r="I16" s="121"/>
      <c r="J16" s="49"/>
      <c r="K16" s="50"/>
      <c r="P16" s="30"/>
      <c r="R16" s="30"/>
      <c r="T16" s="31"/>
    </row>
    <row r="17" spans="1:20" s="28" customFormat="1" ht="12.75" customHeight="1" x14ac:dyDescent="0.2">
      <c r="A17" s="39" t="s">
        <v>25</v>
      </c>
      <c r="B17" s="40"/>
      <c r="C17" s="41" t="s">
        <v>42</v>
      </c>
      <c r="D17" s="42"/>
      <c r="E17" s="32" t="s">
        <v>43</v>
      </c>
      <c r="F17" s="43"/>
      <c r="G17" s="44"/>
      <c r="H17" s="45"/>
      <c r="I17" s="45">
        <f>SUM($I$18:$I$37)</f>
        <v>0</v>
      </c>
      <c r="K17" s="29"/>
      <c r="P17" s="30"/>
      <c r="R17" s="30"/>
      <c r="T17" s="31"/>
    </row>
    <row r="18" spans="1:20" s="28" customFormat="1" ht="38.25" x14ac:dyDescent="0.2">
      <c r="A18" s="48" t="s">
        <v>28</v>
      </c>
      <c r="B18" s="110">
        <v>3</v>
      </c>
      <c r="C18" s="111" t="s">
        <v>44</v>
      </c>
      <c r="D18" s="112"/>
      <c r="E18" s="112" t="s">
        <v>45</v>
      </c>
      <c r="F18" s="113" t="s">
        <v>46</v>
      </c>
      <c r="G18" s="114">
        <v>276.38855999999993</v>
      </c>
      <c r="H18" s="115"/>
      <c r="I18" s="115">
        <f>ROUND(G18*H18,2)</f>
        <v>0</v>
      </c>
      <c r="J18" s="49"/>
      <c r="K18" s="50"/>
      <c r="P18" s="30"/>
      <c r="R18" s="30"/>
      <c r="T18" s="31"/>
    </row>
    <row r="19" spans="1:20" s="28" customFormat="1" x14ac:dyDescent="0.2">
      <c r="A19" s="49" t="s">
        <v>32</v>
      </c>
      <c r="B19" s="116"/>
      <c r="C19" s="117"/>
      <c r="D19" s="118"/>
      <c r="E19" s="112" t="s">
        <v>47</v>
      </c>
      <c r="F19" s="119"/>
      <c r="G19" s="120"/>
      <c r="H19" s="121"/>
      <c r="I19" s="121"/>
      <c r="J19" s="49"/>
      <c r="K19" s="50"/>
      <c r="P19" s="30"/>
      <c r="R19" s="30"/>
      <c r="T19" s="31"/>
    </row>
    <row r="20" spans="1:20" s="28" customFormat="1" ht="51" x14ac:dyDescent="0.2">
      <c r="A20" s="49" t="s">
        <v>34</v>
      </c>
      <c r="B20" s="116"/>
      <c r="C20" s="117"/>
      <c r="D20" s="118"/>
      <c r="E20" s="122" t="s">
        <v>48</v>
      </c>
      <c r="F20" s="119"/>
      <c r="G20" s="120"/>
      <c r="H20" s="121"/>
      <c r="I20" s="121"/>
      <c r="J20" s="49"/>
      <c r="K20" s="50"/>
      <c r="P20" s="30"/>
      <c r="R20" s="30"/>
      <c r="T20" s="31"/>
    </row>
    <row r="21" spans="1:20" s="28" customFormat="1" ht="114.75" x14ac:dyDescent="0.2">
      <c r="A21" s="49" t="s">
        <v>36</v>
      </c>
      <c r="B21" s="123"/>
      <c r="C21" s="124"/>
      <c r="D21" s="125"/>
      <c r="E21" s="145" t="s">
        <v>49</v>
      </c>
      <c r="F21" s="119"/>
      <c r="G21" s="120"/>
      <c r="H21" s="121"/>
      <c r="I21" s="121"/>
      <c r="J21" s="49"/>
      <c r="K21" s="50"/>
      <c r="P21" s="30"/>
      <c r="R21" s="30"/>
      <c r="T21" s="31"/>
    </row>
    <row r="22" spans="1:20" s="28" customFormat="1" ht="38.25" x14ac:dyDescent="0.2">
      <c r="A22" s="48" t="s">
        <v>28</v>
      </c>
      <c r="B22" s="110">
        <v>4</v>
      </c>
      <c r="C22" s="111" t="s">
        <v>50</v>
      </c>
      <c r="D22" s="112"/>
      <c r="E22" s="112" t="s">
        <v>51</v>
      </c>
      <c r="F22" s="113" t="s">
        <v>46</v>
      </c>
      <c r="G22" s="114">
        <v>35.264000000000003</v>
      </c>
      <c r="H22" s="115"/>
      <c r="I22" s="115">
        <f>ROUND(G22*H22,2)</f>
        <v>0</v>
      </c>
      <c r="J22" s="49"/>
      <c r="K22" s="50"/>
      <c r="P22" s="30"/>
      <c r="R22" s="30"/>
      <c r="T22" s="31"/>
    </row>
    <row r="23" spans="1:20" s="28" customFormat="1" x14ac:dyDescent="0.2">
      <c r="A23" s="49" t="s">
        <v>32</v>
      </c>
      <c r="B23" s="116"/>
      <c r="C23" s="117"/>
      <c r="D23" s="118"/>
      <c r="E23" s="112" t="s">
        <v>52</v>
      </c>
      <c r="F23" s="119"/>
      <c r="G23" s="120"/>
      <c r="H23" s="121"/>
      <c r="I23" s="121"/>
      <c r="J23" s="49"/>
      <c r="K23" s="50"/>
      <c r="P23" s="30"/>
      <c r="R23" s="30"/>
      <c r="T23" s="31"/>
    </row>
    <row r="24" spans="1:20" s="28" customFormat="1" ht="51" x14ac:dyDescent="0.2">
      <c r="A24" s="49" t="s">
        <v>34</v>
      </c>
      <c r="B24" s="116"/>
      <c r="C24" s="117"/>
      <c r="D24" s="118"/>
      <c r="E24" s="122" t="s">
        <v>53</v>
      </c>
      <c r="F24" s="119"/>
      <c r="G24" s="120"/>
      <c r="H24" s="121"/>
      <c r="I24" s="121"/>
      <c r="J24" s="49"/>
      <c r="K24" s="50"/>
      <c r="P24" s="30"/>
      <c r="R24" s="30"/>
      <c r="T24" s="31"/>
    </row>
    <row r="25" spans="1:20" s="28" customFormat="1" ht="114.75" x14ac:dyDescent="0.2">
      <c r="A25" s="49" t="s">
        <v>36</v>
      </c>
      <c r="B25" s="123"/>
      <c r="C25" s="124"/>
      <c r="D25" s="125"/>
      <c r="E25" s="145" t="s">
        <v>49</v>
      </c>
      <c r="F25" s="119"/>
      <c r="G25" s="120"/>
      <c r="H25" s="121"/>
      <c r="I25" s="121"/>
      <c r="J25" s="49"/>
      <c r="K25" s="50"/>
      <c r="P25" s="30"/>
      <c r="R25" s="30"/>
      <c r="T25" s="31"/>
    </row>
    <row r="26" spans="1:20" s="28" customFormat="1" ht="38.25" x14ac:dyDescent="0.2">
      <c r="A26" s="48" t="s">
        <v>28</v>
      </c>
      <c r="B26" s="110">
        <v>5</v>
      </c>
      <c r="C26" s="111" t="s">
        <v>54</v>
      </c>
      <c r="D26" s="112"/>
      <c r="E26" s="112" t="s">
        <v>55</v>
      </c>
      <c r="F26" s="113" t="s">
        <v>46</v>
      </c>
      <c r="G26" s="114">
        <v>0.02</v>
      </c>
      <c r="H26" s="115"/>
      <c r="I26" s="115">
        <f>ROUND(G26*H26,2)</f>
        <v>0</v>
      </c>
      <c r="J26" s="49"/>
      <c r="K26" s="50"/>
      <c r="P26" s="30"/>
      <c r="R26" s="30"/>
      <c r="T26" s="31"/>
    </row>
    <row r="27" spans="1:20" s="28" customFormat="1" x14ac:dyDescent="0.2">
      <c r="A27" s="49" t="s">
        <v>32</v>
      </c>
      <c r="B27" s="116"/>
      <c r="C27" s="117"/>
      <c r="D27" s="118"/>
      <c r="E27" s="112" t="s">
        <v>52</v>
      </c>
      <c r="F27" s="119"/>
      <c r="G27" s="120"/>
      <c r="H27" s="121"/>
      <c r="I27" s="121"/>
      <c r="J27" s="49"/>
      <c r="K27" s="50"/>
      <c r="P27" s="30"/>
      <c r="R27" s="30"/>
      <c r="T27" s="31"/>
    </row>
    <row r="28" spans="1:20" s="28" customFormat="1" ht="51" x14ac:dyDescent="0.2">
      <c r="A28" s="49" t="s">
        <v>34</v>
      </c>
      <c r="B28" s="116"/>
      <c r="C28" s="117"/>
      <c r="D28" s="118"/>
      <c r="E28" s="122" t="s">
        <v>56</v>
      </c>
      <c r="F28" s="119"/>
      <c r="G28" s="120"/>
      <c r="H28" s="121"/>
      <c r="I28" s="121"/>
      <c r="J28" s="49"/>
      <c r="K28" s="50"/>
      <c r="P28" s="30"/>
      <c r="R28" s="30"/>
      <c r="T28" s="31"/>
    </row>
    <row r="29" spans="1:20" s="28" customFormat="1" ht="114.75" x14ac:dyDescent="0.2">
      <c r="A29" s="49" t="s">
        <v>36</v>
      </c>
      <c r="B29" s="123"/>
      <c r="C29" s="124"/>
      <c r="D29" s="125"/>
      <c r="E29" s="145" t="s">
        <v>49</v>
      </c>
      <c r="F29" s="119"/>
      <c r="G29" s="120"/>
      <c r="H29" s="121"/>
      <c r="I29" s="121"/>
      <c r="J29" s="49"/>
      <c r="K29" s="50"/>
      <c r="P29" s="30"/>
      <c r="R29" s="30"/>
      <c r="T29" s="31"/>
    </row>
    <row r="30" spans="1:20" s="28" customFormat="1" ht="38.25" x14ac:dyDescent="0.2">
      <c r="A30" s="48" t="s">
        <v>28</v>
      </c>
      <c r="B30" s="110">
        <v>6</v>
      </c>
      <c r="C30" s="111" t="s">
        <v>57</v>
      </c>
      <c r="D30" s="112"/>
      <c r="E30" s="112" t="s">
        <v>58</v>
      </c>
      <c r="F30" s="113" t="s">
        <v>46</v>
      </c>
      <c r="G30" s="114">
        <v>4.4999999999999998E-2</v>
      </c>
      <c r="H30" s="115"/>
      <c r="I30" s="115">
        <f>ROUND(G30*H30,2)</f>
        <v>0</v>
      </c>
      <c r="J30" s="49"/>
      <c r="K30" s="50"/>
      <c r="P30" s="30"/>
      <c r="R30" s="30"/>
      <c r="T30" s="31"/>
    </row>
    <row r="31" spans="1:20" s="28" customFormat="1" x14ac:dyDescent="0.2">
      <c r="A31" s="49" t="s">
        <v>32</v>
      </c>
      <c r="B31" s="116"/>
      <c r="C31" s="117"/>
      <c r="D31" s="118"/>
      <c r="E31" s="112" t="s">
        <v>52</v>
      </c>
      <c r="F31" s="119"/>
      <c r="G31" s="120"/>
      <c r="H31" s="121"/>
      <c r="I31" s="121"/>
      <c r="J31" s="49"/>
      <c r="K31" s="50"/>
      <c r="P31" s="30"/>
      <c r="R31" s="30"/>
      <c r="T31" s="31"/>
    </row>
    <row r="32" spans="1:20" s="28" customFormat="1" ht="51" x14ac:dyDescent="0.2">
      <c r="A32" s="49" t="s">
        <v>34</v>
      </c>
      <c r="B32" s="116"/>
      <c r="C32" s="117"/>
      <c r="D32" s="118"/>
      <c r="E32" s="122" t="s">
        <v>59</v>
      </c>
      <c r="F32" s="119"/>
      <c r="G32" s="120"/>
      <c r="H32" s="121"/>
      <c r="I32" s="121"/>
      <c r="J32" s="49"/>
      <c r="K32" s="50"/>
      <c r="P32" s="30"/>
      <c r="R32" s="30"/>
      <c r="T32" s="31"/>
    </row>
    <row r="33" spans="1:20" s="28" customFormat="1" ht="114.75" x14ac:dyDescent="0.2">
      <c r="A33" s="49" t="s">
        <v>36</v>
      </c>
      <c r="B33" s="123"/>
      <c r="C33" s="124"/>
      <c r="D33" s="125"/>
      <c r="E33" s="145" t="s">
        <v>49</v>
      </c>
      <c r="F33" s="119"/>
      <c r="G33" s="120"/>
      <c r="H33" s="121"/>
      <c r="I33" s="121"/>
      <c r="J33" s="49"/>
      <c r="K33" s="50"/>
      <c r="P33" s="30"/>
      <c r="R33" s="30"/>
      <c r="T33" s="31"/>
    </row>
    <row r="34" spans="1:20" s="28" customFormat="1" ht="25.5" x14ac:dyDescent="0.2">
      <c r="A34" s="48" t="s">
        <v>28</v>
      </c>
      <c r="B34" s="110">
        <v>7</v>
      </c>
      <c r="C34" s="111" t="s">
        <v>60</v>
      </c>
      <c r="D34" s="112"/>
      <c r="E34" s="112" t="s">
        <v>61</v>
      </c>
      <c r="F34" s="113" t="s">
        <v>46</v>
      </c>
      <c r="G34" s="114">
        <v>10.09</v>
      </c>
      <c r="H34" s="115"/>
      <c r="I34" s="115">
        <f>ROUND(G34*H34,2)</f>
        <v>0</v>
      </c>
      <c r="J34" s="49"/>
      <c r="K34" s="50"/>
      <c r="P34" s="30"/>
      <c r="R34" s="30"/>
      <c r="T34" s="31"/>
    </row>
    <row r="35" spans="1:20" s="28" customFormat="1" ht="25.5" x14ac:dyDescent="0.2">
      <c r="A35" s="49" t="s">
        <v>32</v>
      </c>
      <c r="B35" s="116"/>
      <c r="C35" s="117"/>
      <c r="D35" s="118"/>
      <c r="E35" s="112" t="s">
        <v>62</v>
      </c>
      <c r="F35" s="119"/>
      <c r="G35" s="120"/>
      <c r="H35" s="121"/>
      <c r="I35" s="121"/>
      <c r="J35" s="49"/>
      <c r="K35" s="50"/>
      <c r="P35" s="30"/>
      <c r="R35" s="30"/>
      <c r="T35" s="31"/>
    </row>
    <row r="36" spans="1:20" s="28" customFormat="1" ht="51" x14ac:dyDescent="0.2">
      <c r="A36" s="49" t="s">
        <v>34</v>
      </c>
      <c r="B36" s="116"/>
      <c r="C36" s="117"/>
      <c r="D36" s="118"/>
      <c r="E36" s="122" t="s">
        <v>63</v>
      </c>
      <c r="F36" s="119"/>
      <c r="G36" s="120"/>
      <c r="H36" s="121"/>
      <c r="I36" s="121"/>
      <c r="J36" s="49"/>
      <c r="K36" s="50"/>
      <c r="P36" s="30"/>
      <c r="R36" s="30"/>
      <c r="T36" s="31"/>
    </row>
    <row r="37" spans="1:20" s="28" customFormat="1" ht="114.75" x14ac:dyDescent="0.2">
      <c r="A37" s="49" t="s">
        <v>36</v>
      </c>
      <c r="B37" s="123"/>
      <c r="C37" s="124"/>
      <c r="D37" s="125"/>
      <c r="E37" s="112" t="s">
        <v>49</v>
      </c>
      <c r="F37" s="119"/>
      <c r="G37" s="120"/>
      <c r="H37" s="121"/>
      <c r="I37" s="121"/>
      <c r="J37" s="49"/>
      <c r="K37" s="50"/>
      <c r="P37" s="30"/>
      <c r="R37" s="30"/>
      <c r="T37" s="31"/>
    </row>
    <row r="38" spans="1:20" s="28" customFormat="1" ht="12.75" customHeight="1" x14ac:dyDescent="0.2">
      <c r="A38" s="39" t="s">
        <v>25</v>
      </c>
      <c r="B38" s="40"/>
      <c r="C38" s="41" t="s">
        <v>21</v>
      </c>
      <c r="D38" s="42"/>
      <c r="E38" s="32" t="s">
        <v>64</v>
      </c>
      <c r="F38" s="43"/>
      <c r="G38" s="44"/>
      <c r="H38" s="45"/>
      <c r="I38" s="45">
        <f>SUM($I$39:$I$82)</f>
        <v>0</v>
      </c>
      <c r="K38" s="29"/>
      <c r="P38" s="30"/>
      <c r="R38" s="30"/>
      <c r="T38" s="31"/>
    </row>
    <row r="39" spans="1:20" s="28" customFormat="1" x14ac:dyDescent="0.2">
      <c r="A39" s="51" t="s">
        <v>28</v>
      </c>
      <c r="B39" s="52">
        <v>8</v>
      </c>
      <c r="C39" s="53" t="s">
        <v>65</v>
      </c>
      <c r="D39" s="54"/>
      <c r="E39" s="54" t="s">
        <v>66</v>
      </c>
      <c r="F39" s="55" t="s">
        <v>67</v>
      </c>
      <c r="G39" s="56">
        <v>175.601</v>
      </c>
      <c r="H39" s="126"/>
      <c r="I39" s="57">
        <f>ROUND(G39*H39,2)</f>
        <v>0</v>
      </c>
      <c r="K39" s="29"/>
      <c r="P39" s="30"/>
      <c r="R39" s="30"/>
      <c r="T39" s="31"/>
    </row>
    <row r="40" spans="1:20" s="28" customFormat="1" x14ac:dyDescent="0.2">
      <c r="A40" s="28" t="s">
        <v>32</v>
      </c>
      <c r="B40" s="58"/>
      <c r="C40" s="59"/>
      <c r="D40" s="60"/>
      <c r="E40" s="54" t="s">
        <v>68</v>
      </c>
      <c r="F40" s="61"/>
      <c r="G40" s="62"/>
      <c r="H40" s="127"/>
      <c r="I40" s="63"/>
      <c r="K40" s="29"/>
      <c r="P40" s="30"/>
      <c r="R40" s="30"/>
      <c r="T40" s="31"/>
    </row>
    <row r="41" spans="1:20" s="28" customFormat="1" ht="51" x14ac:dyDescent="0.2">
      <c r="A41" s="28" t="s">
        <v>34</v>
      </c>
      <c r="B41" s="58"/>
      <c r="C41" s="59"/>
      <c r="D41" s="60"/>
      <c r="E41" s="64" t="s">
        <v>69</v>
      </c>
      <c r="F41" s="61"/>
      <c r="G41" s="62"/>
      <c r="H41" s="127"/>
      <c r="I41" s="63"/>
      <c r="K41" s="29"/>
      <c r="P41" s="30"/>
      <c r="R41" s="30"/>
      <c r="T41" s="31"/>
    </row>
    <row r="42" spans="1:20" s="28" customFormat="1" ht="90" customHeight="1" x14ac:dyDescent="0.2">
      <c r="A42" s="28" t="s">
        <v>36</v>
      </c>
      <c r="B42" s="65"/>
      <c r="C42" s="66"/>
      <c r="D42" s="67"/>
      <c r="E42" s="109" t="s">
        <v>70</v>
      </c>
      <c r="F42" s="68"/>
      <c r="G42" s="62"/>
      <c r="H42" s="127"/>
      <c r="I42" s="63"/>
      <c r="K42" s="29"/>
      <c r="P42" s="30"/>
      <c r="R42" s="30"/>
      <c r="T42" s="31"/>
    </row>
    <row r="43" spans="1:20" s="28" customFormat="1" x14ac:dyDescent="0.2">
      <c r="A43" s="51" t="s">
        <v>28</v>
      </c>
      <c r="B43" s="52">
        <v>9</v>
      </c>
      <c r="C43" s="53" t="s">
        <v>71</v>
      </c>
      <c r="D43" s="54"/>
      <c r="E43" s="54" t="s">
        <v>72</v>
      </c>
      <c r="F43" s="55" t="s">
        <v>67</v>
      </c>
      <c r="G43" s="56">
        <v>49.433</v>
      </c>
      <c r="H43" s="126"/>
      <c r="I43" s="57">
        <f>ROUND(G43*H43,2)</f>
        <v>0</v>
      </c>
      <c r="K43" s="29"/>
      <c r="P43" s="30"/>
      <c r="R43" s="30"/>
      <c r="T43" s="31"/>
    </row>
    <row r="44" spans="1:20" s="28" customFormat="1" x14ac:dyDescent="0.2">
      <c r="A44" s="28" t="s">
        <v>32</v>
      </c>
      <c r="B44" s="58"/>
      <c r="C44" s="59"/>
      <c r="D44" s="60"/>
      <c r="E44" s="54" t="s">
        <v>73</v>
      </c>
      <c r="F44" s="61"/>
      <c r="G44" s="62"/>
      <c r="H44" s="127"/>
      <c r="I44" s="63"/>
      <c r="K44" s="29"/>
      <c r="P44" s="30"/>
      <c r="R44" s="30"/>
      <c r="T44" s="31"/>
    </row>
    <row r="45" spans="1:20" s="28" customFormat="1" ht="51" x14ac:dyDescent="0.2">
      <c r="A45" s="28" t="s">
        <v>34</v>
      </c>
      <c r="B45" s="58"/>
      <c r="C45" s="59"/>
      <c r="D45" s="60"/>
      <c r="E45" s="64" t="s">
        <v>74</v>
      </c>
      <c r="F45" s="61"/>
      <c r="G45" s="62"/>
      <c r="H45" s="127"/>
      <c r="I45" s="63"/>
      <c r="K45" s="29"/>
      <c r="P45" s="30"/>
      <c r="R45" s="30"/>
      <c r="T45" s="31"/>
    </row>
    <row r="46" spans="1:20" s="28" customFormat="1" ht="91.5" customHeight="1" x14ac:dyDescent="0.2">
      <c r="A46" s="28" t="s">
        <v>36</v>
      </c>
      <c r="B46" s="65"/>
      <c r="C46" s="66"/>
      <c r="D46" s="67"/>
      <c r="E46" s="109" t="s">
        <v>70</v>
      </c>
      <c r="F46" s="68"/>
      <c r="G46" s="62"/>
      <c r="H46" s="127"/>
      <c r="I46" s="63"/>
      <c r="K46" s="29"/>
      <c r="P46" s="30"/>
      <c r="R46" s="30"/>
      <c r="T46" s="31"/>
    </row>
    <row r="47" spans="1:20" s="28" customFormat="1" x14ac:dyDescent="0.2">
      <c r="A47" s="51" t="s">
        <v>28</v>
      </c>
      <c r="B47" s="52">
        <v>10</v>
      </c>
      <c r="C47" s="53" t="s">
        <v>75</v>
      </c>
      <c r="D47" s="54"/>
      <c r="E47" s="54" t="s">
        <v>76</v>
      </c>
      <c r="F47" s="55" t="s">
        <v>67</v>
      </c>
      <c r="G47" s="56">
        <v>11.73</v>
      </c>
      <c r="H47" s="126"/>
      <c r="I47" s="57">
        <f>ROUND(G47*H47,2)</f>
        <v>0</v>
      </c>
      <c r="K47" s="29"/>
      <c r="P47" s="30"/>
      <c r="R47" s="30"/>
      <c r="T47" s="31"/>
    </row>
    <row r="48" spans="1:20" s="28" customFormat="1" ht="25.5" x14ac:dyDescent="0.2">
      <c r="A48" s="28" t="s">
        <v>32</v>
      </c>
      <c r="B48" s="58"/>
      <c r="C48" s="59"/>
      <c r="D48" s="60"/>
      <c r="E48" s="54" t="s">
        <v>77</v>
      </c>
      <c r="F48" s="61"/>
      <c r="G48" s="62"/>
      <c r="H48" s="127"/>
      <c r="I48" s="63"/>
      <c r="K48" s="29"/>
      <c r="P48" s="30"/>
      <c r="R48" s="30"/>
      <c r="T48" s="31"/>
    </row>
    <row r="49" spans="1:20" s="28" customFormat="1" ht="51" x14ac:dyDescent="0.2">
      <c r="A49" s="28" t="s">
        <v>34</v>
      </c>
      <c r="B49" s="58"/>
      <c r="C49" s="59"/>
      <c r="D49" s="60"/>
      <c r="E49" s="64" t="s">
        <v>78</v>
      </c>
      <c r="F49" s="61"/>
      <c r="G49" s="62"/>
      <c r="H49" s="127"/>
      <c r="I49" s="63"/>
      <c r="K49" s="29"/>
      <c r="P49" s="30"/>
      <c r="R49" s="30"/>
      <c r="T49" s="31"/>
    </row>
    <row r="50" spans="1:20" s="28" customFormat="1" ht="92.25" customHeight="1" x14ac:dyDescent="0.2">
      <c r="A50" s="70" t="s">
        <v>36</v>
      </c>
      <c r="B50" s="71"/>
      <c r="C50" s="72"/>
      <c r="D50" s="73"/>
      <c r="E50" s="54" t="s">
        <v>70</v>
      </c>
      <c r="F50" s="74"/>
      <c r="G50" s="75"/>
      <c r="H50" s="130"/>
      <c r="I50" s="76"/>
      <c r="K50" s="29"/>
      <c r="P50" s="30"/>
      <c r="R50" s="30"/>
      <c r="T50" s="31"/>
    </row>
    <row r="51" spans="1:20" s="28" customFormat="1" ht="25.5" x14ac:dyDescent="0.2">
      <c r="A51" s="51" t="s">
        <v>28</v>
      </c>
      <c r="B51" s="52">
        <v>11</v>
      </c>
      <c r="C51" s="53" t="s">
        <v>79</v>
      </c>
      <c r="D51" s="54"/>
      <c r="E51" s="54" t="s">
        <v>80</v>
      </c>
      <c r="F51" s="55" t="s">
        <v>81</v>
      </c>
      <c r="G51" s="56">
        <v>69.599999999999994</v>
      </c>
      <c r="H51" s="126"/>
      <c r="I51" s="57">
        <f>ROUND(G51*H51,2)</f>
        <v>0</v>
      </c>
      <c r="K51" s="29"/>
      <c r="P51" s="30"/>
      <c r="R51" s="30"/>
      <c r="T51" s="31"/>
    </row>
    <row r="52" spans="1:20" s="28" customFormat="1" x14ac:dyDescent="0.2">
      <c r="A52" s="28" t="s">
        <v>32</v>
      </c>
      <c r="B52" s="58"/>
      <c r="C52" s="59"/>
      <c r="D52" s="60"/>
      <c r="E52" s="54" t="s">
        <v>82</v>
      </c>
      <c r="F52" s="61"/>
      <c r="G52" s="62"/>
      <c r="H52" s="127"/>
      <c r="I52" s="63"/>
      <c r="K52" s="29"/>
      <c r="P52" s="30"/>
      <c r="R52" s="30"/>
      <c r="T52" s="31"/>
    </row>
    <row r="53" spans="1:20" s="28" customFormat="1" ht="51" x14ac:dyDescent="0.2">
      <c r="A53" s="28" t="s">
        <v>34</v>
      </c>
      <c r="B53" s="58"/>
      <c r="C53" s="59"/>
      <c r="D53" s="60"/>
      <c r="E53" s="64" t="s">
        <v>83</v>
      </c>
      <c r="F53" s="61"/>
      <c r="G53" s="62"/>
      <c r="H53" s="127"/>
      <c r="I53" s="63"/>
      <c r="K53" s="29"/>
      <c r="P53" s="30"/>
      <c r="R53" s="30"/>
      <c r="T53" s="31"/>
    </row>
    <row r="54" spans="1:20" s="28" customFormat="1" ht="302.25" customHeight="1" x14ac:dyDescent="0.2">
      <c r="A54" s="28" t="s">
        <v>36</v>
      </c>
      <c r="B54" s="65"/>
      <c r="C54" s="66"/>
      <c r="D54" s="67"/>
      <c r="E54" s="109" t="s">
        <v>84</v>
      </c>
      <c r="F54" s="68"/>
      <c r="G54" s="62"/>
      <c r="H54" s="127"/>
      <c r="I54" s="63"/>
      <c r="K54" s="29"/>
      <c r="P54" s="30"/>
      <c r="R54" s="30"/>
      <c r="T54" s="31"/>
    </row>
    <row r="55" spans="1:20" s="28" customFormat="1" ht="25.5" x14ac:dyDescent="0.2">
      <c r="A55" s="51" t="s">
        <v>28</v>
      </c>
      <c r="B55" s="52">
        <v>12</v>
      </c>
      <c r="C55" s="53" t="s">
        <v>85</v>
      </c>
      <c r="D55" s="54"/>
      <c r="E55" s="54" t="s">
        <v>86</v>
      </c>
      <c r="F55" s="55" t="s">
        <v>81</v>
      </c>
      <c r="G55" s="56">
        <v>169</v>
      </c>
      <c r="H55" s="126"/>
      <c r="I55" s="57">
        <f>ROUND(G55*H55,2)</f>
        <v>0</v>
      </c>
      <c r="K55" s="29"/>
      <c r="P55" s="30"/>
      <c r="R55" s="30"/>
      <c r="T55" s="31"/>
    </row>
    <row r="56" spans="1:20" s="28" customFormat="1" x14ac:dyDescent="0.2">
      <c r="A56" s="28" t="s">
        <v>32</v>
      </c>
      <c r="B56" s="58"/>
      <c r="C56" s="59"/>
      <c r="D56" s="60"/>
      <c r="E56" s="54" t="s">
        <v>87</v>
      </c>
      <c r="F56" s="61"/>
      <c r="G56" s="62"/>
      <c r="H56" s="127"/>
      <c r="I56" s="63"/>
      <c r="K56" s="29"/>
      <c r="P56" s="30"/>
      <c r="R56" s="30"/>
      <c r="T56" s="31"/>
    </row>
    <row r="57" spans="1:20" s="28" customFormat="1" ht="51" x14ac:dyDescent="0.2">
      <c r="A57" s="28" t="s">
        <v>34</v>
      </c>
      <c r="B57" s="58"/>
      <c r="C57" s="59"/>
      <c r="D57" s="60"/>
      <c r="E57" s="64" t="s">
        <v>88</v>
      </c>
      <c r="F57" s="61"/>
      <c r="G57" s="62"/>
      <c r="H57" s="127"/>
      <c r="I57" s="63"/>
      <c r="K57" s="29"/>
      <c r="P57" s="30"/>
      <c r="R57" s="30"/>
      <c r="T57" s="31"/>
    </row>
    <row r="58" spans="1:20" s="28" customFormat="1" ht="115.5" customHeight="1" x14ac:dyDescent="0.2">
      <c r="A58" s="28" t="s">
        <v>36</v>
      </c>
      <c r="B58" s="65"/>
      <c r="C58" s="66"/>
      <c r="D58" s="67"/>
      <c r="E58" s="109" t="s">
        <v>89</v>
      </c>
      <c r="F58" s="68"/>
      <c r="G58" s="62"/>
      <c r="H58" s="127"/>
      <c r="I58" s="63"/>
      <c r="K58" s="29"/>
      <c r="P58" s="30"/>
      <c r="R58" s="30"/>
      <c r="T58" s="31"/>
    </row>
    <row r="59" spans="1:20" s="28" customFormat="1" x14ac:dyDescent="0.2">
      <c r="A59" s="51" t="s">
        <v>28</v>
      </c>
      <c r="B59" s="52">
        <v>13</v>
      </c>
      <c r="C59" s="53" t="s">
        <v>90</v>
      </c>
      <c r="D59" s="54"/>
      <c r="E59" s="54" t="s">
        <v>91</v>
      </c>
      <c r="F59" s="55" t="s">
        <v>81</v>
      </c>
      <c r="G59" s="56">
        <v>10.8</v>
      </c>
      <c r="H59" s="126"/>
      <c r="I59" s="57">
        <f>ROUND(G59*H59,2)</f>
        <v>0</v>
      </c>
      <c r="K59" s="29"/>
      <c r="P59" s="30"/>
      <c r="R59" s="30"/>
      <c r="T59" s="31"/>
    </row>
    <row r="60" spans="1:20" s="28" customFormat="1" ht="25.5" x14ac:dyDescent="0.2">
      <c r="A60" s="28" t="s">
        <v>32</v>
      </c>
      <c r="B60" s="58"/>
      <c r="C60" s="59"/>
      <c r="D60" s="60"/>
      <c r="E60" s="54" t="s">
        <v>92</v>
      </c>
      <c r="F60" s="61"/>
      <c r="G60" s="62"/>
      <c r="H60" s="127"/>
      <c r="I60" s="63"/>
      <c r="K60" s="29"/>
      <c r="P60" s="30"/>
      <c r="R60" s="30"/>
      <c r="T60" s="31"/>
    </row>
    <row r="61" spans="1:20" s="28" customFormat="1" ht="51" x14ac:dyDescent="0.2">
      <c r="A61" s="28" t="s">
        <v>34</v>
      </c>
      <c r="B61" s="58"/>
      <c r="C61" s="59"/>
      <c r="D61" s="60"/>
      <c r="E61" s="64" t="s">
        <v>93</v>
      </c>
      <c r="F61" s="61"/>
      <c r="G61" s="62"/>
      <c r="H61" s="127"/>
      <c r="I61" s="63"/>
      <c r="K61" s="29"/>
      <c r="P61" s="30"/>
      <c r="R61" s="30"/>
      <c r="T61" s="31"/>
    </row>
    <row r="62" spans="1:20" s="28" customFormat="1" ht="159" customHeight="1" x14ac:dyDescent="0.2">
      <c r="A62" s="70" t="s">
        <v>36</v>
      </c>
      <c r="B62" s="71"/>
      <c r="C62" s="72"/>
      <c r="D62" s="73"/>
      <c r="E62" s="54" t="s">
        <v>94</v>
      </c>
      <c r="F62" s="74"/>
      <c r="G62" s="75"/>
      <c r="H62" s="130"/>
      <c r="I62" s="76"/>
      <c r="K62" s="29"/>
      <c r="P62" s="30"/>
      <c r="R62" s="30"/>
      <c r="T62" s="31"/>
    </row>
    <row r="63" spans="1:20" s="28" customFormat="1" x14ac:dyDescent="0.2">
      <c r="A63" s="51" t="s">
        <v>28</v>
      </c>
      <c r="B63" s="52">
        <v>14</v>
      </c>
      <c r="C63" s="53" t="s">
        <v>95</v>
      </c>
      <c r="D63" s="54"/>
      <c r="E63" s="54" t="s">
        <v>96</v>
      </c>
      <c r="F63" s="55" t="s">
        <v>97</v>
      </c>
      <c r="G63" s="56">
        <v>9.0000000000000018</v>
      </c>
      <c r="H63" s="126"/>
      <c r="I63" s="57">
        <f>ROUND(G63*H63,2)</f>
        <v>0</v>
      </c>
      <c r="K63" s="29"/>
      <c r="P63" s="30"/>
      <c r="R63" s="30"/>
      <c r="T63" s="31"/>
    </row>
    <row r="64" spans="1:20" s="28" customFormat="1" ht="25.5" x14ac:dyDescent="0.2">
      <c r="A64" s="77" t="s">
        <v>32</v>
      </c>
      <c r="B64" s="78"/>
      <c r="C64" s="79"/>
      <c r="D64" s="80"/>
      <c r="E64" s="81" t="s">
        <v>98</v>
      </c>
      <c r="F64" s="82"/>
      <c r="G64" s="83"/>
      <c r="H64" s="129"/>
      <c r="I64" s="84"/>
      <c r="K64" s="29"/>
      <c r="P64" s="30"/>
      <c r="R64" s="30"/>
      <c r="T64" s="31"/>
    </row>
    <row r="65" spans="1:20" s="28" customFormat="1" ht="51" x14ac:dyDescent="0.2">
      <c r="A65" s="28" t="s">
        <v>34</v>
      </c>
      <c r="B65" s="58"/>
      <c r="C65" s="59"/>
      <c r="D65" s="60"/>
      <c r="E65" s="85" t="s">
        <v>99</v>
      </c>
      <c r="F65" s="61"/>
      <c r="G65" s="62"/>
      <c r="H65" s="127"/>
      <c r="I65" s="63"/>
      <c r="K65" s="29"/>
      <c r="P65" s="30"/>
      <c r="R65" s="30"/>
      <c r="T65" s="31"/>
    </row>
    <row r="66" spans="1:20" s="28" customFormat="1" ht="149.25" customHeight="1" x14ac:dyDescent="0.2">
      <c r="A66" s="70" t="s">
        <v>36</v>
      </c>
      <c r="B66" s="71"/>
      <c r="C66" s="72"/>
      <c r="D66" s="73"/>
      <c r="E66" s="81" t="s">
        <v>100</v>
      </c>
      <c r="F66" s="74"/>
      <c r="G66" s="75"/>
      <c r="H66" s="130"/>
      <c r="I66" s="76"/>
      <c r="K66" s="29"/>
      <c r="P66" s="30"/>
      <c r="R66" s="30"/>
      <c r="T66" s="31"/>
    </row>
    <row r="67" spans="1:20" s="28" customFormat="1" x14ac:dyDescent="0.2">
      <c r="A67" s="51" t="s">
        <v>28</v>
      </c>
      <c r="B67" s="52">
        <v>15</v>
      </c>
      <c r="C67" s="53" t="s">
        <v>101</v>
      </c>
      <c r="D67" s="54"/>
      <c r="E67" s="54" t="s">
        <v>102</v>
      </c>
      <c r="F67" s="55" t="s">
        <v>103</v>
      </c>
      <c r="G67" s="56">
        <v>8</v>
      </c>
      <c r="H67" s="126"/>
      <c r="I67" s="57">
        <f>ROUND(G67*H67,2)</f>
        <v>0</v>
      </c>
      <c r="K67" s="29"/>
      <c r="P67" s="30"/>
      <c r="R67" s="30"/>
      <c r="T67" s="31"/>
    </row>
    <row r="68" spans="1:20" s="28" customFormat="1" ht="25.5" x14ac:dyDescent="0.2">
      <c r="A68" s="77" t="s">
        <v>32</v>
      </c>
      <c r="B68" s="78"/>
      <c r="C68" s="79"/>
      <c r="D68" s="80"/>
      <c r="E68" s="54" t="s">
        <v>104</v>
      </c>
      <c r="F68" s="82"/>
      <c r="G68" s="83"/>
      <c r="H68" s="129"/>
      <c r="I68" s="84"/>
      <c r="K68" s="29"/>
      <c r="P68" s="30"/>
      <c r="R68" s="30"/>
      <c r="T68" s="31"/>
    </row>
    <row r="69" spans="1:20" s="28" customFormat="1" ht="51" x14ac:dyDescent="0.2">
      <c r="A69" s="28" t="s">
        <v>34</v>
      </c>
      <c r="B69" s="58"/>
      <c r="C69" s="59"/>
      <c r="D69" s="60"/>
      <c r="E69" s="64" t="s">
        <v>105</v>
      </c>
      <c r="F69" s="61"/>
      <c r="G69" s="62"/>
      <c r="H69" s="127"/>
      <c r="I69" s="63"/>
      <c r="K69" s="29"/>
      <c r="P69" s="30"/>
      <c r="R69" s="30"/>
      <c r="T69" s="31"/>
    </row>
    <row r="70" spans="1:20" s="28" customFormat="1" ht="251.25" customHeight="1" x14ac:dyDescent="0.2">
      <c r="A70" s="70" t="s">
        <v>36</v>
      </c>
      <c r="B70" s="71"/>
      <c r="C70" s="72"/>
      <c r="D70" s="73"/>
      <c r="E70" s="54" t="s">
        <v>106</v>
      </c>
      <c r="F70" s="74"/>
      <c r="G70" s="75"/>
      <c r="H70" s="130"/>
      <c r="I70" s="76"/>
      <c r="K70" s="29"/>
      <c r="P70" s="30"/>
      <c r="R70" s="30"/>
      <c r="T70" s="31"/>
    </row>
    <row r="71" spans="1:20" s="28" customFormat="1" ht="25.5" x14ac:dyDescent="0.2">
      <c r="A71" s="51" t="s">
        <v>28</v>
      </c>
      <c r="B71" s="52">
        <v>16</v>
      </c>
      <c r="C71" s="53" t="s">
        <v>107</v>
      </c>
      <c r="D71" s="54"/>
      <c r="E71" s="54" t="s">
        <v>108</v>
      </c>
      <c r="F71" s="55" t="s">
        <v>81</v>
      </c>
      <c r="G71" s="56">
        <v>94.6</v>
      </c>
      <c r="H71" s="126"/>
      <c r="I71" s="57">
        <f>ROUND(G71*H71,2)</f>
        <v>0</v>
      </c>
      <c r="K71" s="29"/>
      <c r="P71" s="30"/>
      <c r="R71" s="30"/>
      <c r="T71" s="31"/>
    </row>
    <row r="72" spans="1:20" s="28" customFormat="1" x14ac:dyDescent="0.2">
      <c r="A72" s="28" t="s">
        <v>32</v>
      </c>
      <c r="B72" s="58"/>
      <c r="C72" s="59"/>
      <c r="D72" s="60"/>
      <c r="E72" s="54" t="s">
        <v>109</v>
      </c>
      <c r="F72" s="61"/>
      <c r="G72" s="62"/>
      <c r="H72" s="127"/>
      <c r="I72" s="63"/>
      <c r="K72" s="29"/>
      <c r="P72" s="30"/>
      <c r="R72" s="30"/>
      <c r="T72" s="31"/>
    </row>
    <row r="73" spans="1:20" s="28" customFormat="1" ht="51" x14ac:dyDescent="0.2">
      <c r="A73" s="28" t="s">
        <v>34</v>
      </c>
      <c r="B73" s="58"/>
      <c r="C73" s="59"/>
      <c r="D73" s="60"/>
      <c r="E73" s="64" t="s">
        <v>110</v>
      </c>
      <c r="F73" s="61"/>
      <c r="G73" s="62"/>
      <c r="H73" s="127"/>
      <c r="I73" s="63"/>
      <c r="K73" s="29"/>
      <c r="P73" s="30"/>
      <c r="R73" s="30"/>
      <c r="T73" s="31"/>
    </row>
    <row r="74" spans="1:20" s="28" customFormat="1" ht="177.75" customHeight="1" x14ac:dyDescent="0.2">
      <c r="A74" s="28" t="s">
        <v>36</v>
      </c>
      <c r="B74" s="65"/>
      <c r="C74" s="66"/>
      <c r="D74" s="67"/>
      <c r="E74" s="109" t="s">
        <v>111</v>
      </c>
      <c r="F74" s="68"/>
      <c r="G74" s="62"/>
      <c r="H74" s="127"/>
      <c r="I74" s="63"/>
      <c r="K74" s="29"/>
      <c r="P74" s="30"/>
      <c r="R74" s="30"/>
      <c r="T74" s="31"/>
    </row>
    <row r="75" spans="1:20" s="28" customFormat="1" x14ac:dyDescent="0.2">
      <c r="A75" s="51" t="s">
        <v>28</v>
      </c>
      <c r="B75" s="52">
        <v>17</v>
      </c>
      <c r="C75" s="53" t="s">
        <v>112</v>
      </c>
      <c r="D75" s="54"/>
      <c r="E75" s="54" t="s">
        <v>113</v>
      </c>
      <c r="F75" s="55" t="s">
        <v>81</v>
      </c>
      <c r="G75" s="56">
        <v>75</v>
      </c>
      <c r="H75" s="126"/>
      <c r="I75" s="57">
        <f>ROUND(G75*H75,2)</f>
        <v>0</v>
      </c>
      <c r="K75" s="29"/>
      <c r="P75" s="30"/>
      <c r="R75" s="30"/>
      <c r="T75" s="31"/>
    </row>
    <row r="76" spans="1:20" s="28" customFormat="1" x14ac:dyDescent="0.2">
      <c r="A76" s="28" t="s">
        <v>32</v>
      </c>
      <c r="B76" s="58"/>
      <c r="C76" s="59"/>
      <c r="D76" s="60"/>
      <c r="E76" s="54" t="s">
        <v>114</v>
      </c>
      <c r="F76" s="61"/>
      <c r="G76" s="62"/>
      <c r="H76" s="127"/>
      <c r="I76" s="63"/>
      <c r="K76" s="29"/>
      <c r="P76" s="30"/>
      <c r="R76" s="30"/>
      <c r="T76" s="31"/>
    </row>
    <row r="77" spans="1:20" s="28" customFormat="1" ht="51" x14ac:dyDescent="0.2">
      <c r="A77" s="28" t="s">
        <v>34</v>
      </c>
      <c r="B77" s="58"/>
      <c r="C77" s="59"/>
      <c r="D77" s="60"/>
      <c r="E77" s="64" t="s">
        <v>115</v>
      </c>
      <c r="F77" s="61"/>
      <c r="G77" s="62"/>
      <c r="H77" s="127"/>
      <c r="I77" s="63"/>
      <c r="K77" s="29"/>
      <c r="P77" s="30"/>
      <c r="R77" s="30"/>
      <c r="T77" s="31"/>
    </row>
    <row r="78" spans="1:20" s="28" customFormat="1" ht="99.75" customHeight="1" x14ac:dyDescent="0.2">
      <c r="A78" s="28" t="s">
        <v>36</v>
      </c>
      <c r="B78" s="65"/>
      <c r="C78" s="66"/>
      <c r="D78" s="67"/>
      <c r="E78" s="109" t="s">
        <v>116</v>
      </c>
      <c r="F78" s="68"/>
      <c r="G78" s="62"/>
      <c r="H78" s="127"/>
      <c r="I78" s="63"/>
      <c r="K78" s="29"/>
      <c r="P78" s="30"/>
      <c r="R78" s="30"/>
      <c r="T78" s="31"/>
    </row>
    <row r="79" spans="1:20" s="28" customFormat="1" x14ac:dyDescent="0.2">
      <c r="A79" s="51" t="s">
        <v>28</v>
      </c>
      <c r="B79" s="52">
        <v>18</v>
      </c>
      <c r="C79" s="53" t="s">
        <v>117</v>
      </c>
      <c r="D79" s="54"/>
      <c r="E79" s="54" t="s">
        <v>118</v>
      </c>
      <c r="F79" s="55" t="s">
        <v>103</v>
      </c>
      <c r="G79" s="56">
        <v>8</v>
      </c>
      <c r="H79" s="126"/>
      <c r="I79" s="57">
        <f>ROUND(G79*H79,2)</f>
        <v>0</v>
      </c>
      <c r="K79" s="29"/>
      <c r="P79" s="30"/>
      <c r="R79" s="30"/>
      <c r="T79" s="31"/>
    </row>
    <row r="80" spans="1:20" s="28" customFormat="1" x14ac:dyDescent="0.2">
      <c r="A80" s="28" t="s">
        <v>32</v>
      </c>
      <c r="B80" s="58"/>
      <c r="C80" s="59"/>
      <c r="D80" s="60"/>
      <c r="E80" s="54"/>
      <c r="F80" s="61"/>
      <c r="G80" s="62"/>
      <c r="H80" s="127"/>
      <c r="I80" s="63"/>
      <c r="K80" s="29"/>
      <c r="P80" s="30"/>
      <c r="R80" s="30"/>
      <c r="T80" s="31"/>
    </row>
    <row r="81" spans="1:20" s="28" customFormat="1" ht="51" x14ac:dyDescent="0.2">
      <c r="A81" s="28" t="s">
        <v>34</v>
      </c>
      <c r="B81" s="58"/>
      <c r="C81" s="59"/>
      <c r="D81" s="60"/>
      <c r="E81" s="64" t="s">
        <v>105</v>
      </c>
      <c r="F81" s="61"/>
      <c r="G81" s="62"/>
      <c r="H81" s="127"/>
      <c r="I81" s="63"/>
      <c r="K81" s="29"/>
      <c r="P81" s="30"/>
      <c r="R81" s="30"/>
      <c r="T81" s="31"/>
    </row>
    <row r="82" spans="1:20" s="28" customFormat="1" ht="106.5" customHeight="1" x14ac:dyDescent="0.2">
      <c r="A82" s="28" t="s">
        <v>36</v>
      </c>
      <c r="B82" s="65"/>
      <c r="C82" s="66"/>
      <c r="D82" s="67"/>
      <c r="E82" s="54" t="s">
        <v>119</v>
      </c>
      <c r="F82" s="68"/>
      <c r="G82" s="62"/>
      <c r="H82" s="127"/>
      <c r="I82" s="63"/>
      <c r="K82" s="29"/>
      <c r="P82" s="30"/>
      <c r="R82" s="30"/>
      <c r="T82" s="31"/>
    </row>
    <row r="83" spans="1:20" s="28" customFormat="1" ht="12.75" customHeight="1" x14ac:dyDescent="0.2">
      <c r="A83" s="39" t="s">
        <v>25</v>
      </c>
      <c r="B83" s="40"/>
      <c r="C83" s="41" t="s">
        <v>120</v>
      </c>
      <c r="D83" s="42"/>
      <c r="E83" s="32" t="s">
        <v>121</v>
      </c>
      <c r="F83" s="43"/>
      <c r="G83" s="44"/>
      <c r="H83" s="128"/>
      <c r="I83" s="45">
        <f>SUM($I$84:$I$91)</f>
        <v>0</v>
      </c>
      <c r="K83" s="29"/>
      <c r="P83" s="30"/>
      <c r="R83" s="30"/>
      <c r="T83" s="31"/>
    </row>
    <row r="84" spans="1:20" s="28" customFormat="1" x14ac:dyDescent="0.2">
      <c r="A84" s="91" t="s">
        <v>28</v>
      </c>
      <c r="B84" s="52">
        <v>19</v>
      </c>
      <c r="C84" s="53" t="s">
        <v>122</v>
      </c>
      <c r="D84" s="54"/>
      <c r="E84" s="92" t="s">
        <v>123</v>
      </c>
      <c r="F84" s="55" t="s">
        <v>103</v>
      </c>
      <c r="G84" s="56">
        <v>2</v>
      </c>
      <c r="H84" s="126"/>
      <c r="I84" s="57">
        <f>ROUND(G84*H84,2)</f>
        <v>0</v>
      </c>
      <c r="K84" s="29"/>
      <c r="P84" s="30"/>
      <c r="R84" s="30"/>
      <c r="T84" s="31"/>
    </row>
    <row r="85" spans="1:20" s="28" customFormat="1" x14ac:dyDescent="0.2">
      <c r="A85" s="93" t="s">
        <v>32</v>
      </c>
      <c r="B85" s="78"/>
      <c r="C85" s="79"/>
      <c r="D85" s="80"/>
      <c r="E85" s="92"/>
      <c r="F85" s="82"/>
      <c r="G85" s="83"/>
      <c r="H85" s="129"/>
      <c r="I85" s="84"/>
      <c r="K85" s="29"/>
      <c r="P85" s="30"/>
      <c r="R85" s="30"/>
      <c r="T85" s="31"/>
    </row>
    <row r="86" spans="1:20" s="28" customFormat="1" ht="51" x14ac:dyDescent="0.2">
      <c r="A86" s="29" t="s">
        <v>34</v>
      </c>
      <c r="B86" s="58"/>
      <c r="C86" s="59"/>
      <c r="D86" s="60"/>
      <c r="E86" s="94" t="s">
        <v>124</v>
      </c>
      <c r="F86" s="61"/>
      <c r="G86" s="62"/>
      <c r="H86" s="127"/>
      <c r="I86" s="63"/>
      <c r="K86" s="29"/>
      <c r="P86" s="30"/>
      <c r="R86" s="30"/>
      <c r="T86" s="31"/>
    </row>
    <row r="87" spans="1:20" s="28" customFormat="1" ht="117" customHeight="1" x14ac:dyDescent="0.2">
      <c r="A87" s="95" t="s">
        <v>36</v>
      </c>
      <c r="B87" s="71"/>
      <c r="C87" s="72"/>
      <c r="D87" s="73"/>
      <c r="E87" s="92" t="s">
        <v>125</v>
      </c>
      <c r="F87" s="74"/>
      <c r="G87" s="75"/>
      <c r="H87" s="130"/>
      <c r="I87" s="76"/>
      <c r="K87" s="29"/>
      <c r="P87" s="30"/>
      <c r="R87" s="30"/>
      <c r="T87" s="31"/>
    </row>
    <row r="88" spans="1:20" s="28" customFormat="1" x14ac:dyDescent="0.2">
      <c r="A88" s="91" t="s">
        <v>28</v>
      </c>
      <c r="B88" s="52">
        <v>20</v>
      </c>
      <c r="C88" s="53" t="s">
        <v>126</v>
      </c>
      <c r="D88" s="54"/>
      <c r="E88" s="92" t="s">
        <v>127</v>
      </c>
      <c r="F88" s="55" t="s">
        <v>103</v>
      </c>
      <c r="G88" s="56">
        <v>2</v>
      </c>
      <c r="H88" s="126"/>
      <c r="I88" s="57">
        <f>ROUND(G88*H88,2)</f>
        <v>0</v>
      </c>
      <c r="K88" s="29"/>
      <c r="P88" s="30"/>
      <c r="R88" s="30"/>
      <c r="T88" s="31"/>
    </row>
    <row r="89" spans="1:20" s="28" customFormat="1" x14ac:dyDescent="0.2">
      <c r="A89" s="93" t="s">
        <v>32</v>
      </c>
      <c r="B89" s="78"/>
      <c r="C89" s="79"/>
      <c r="D89" s="80"/>
      <c r="E89" s="92"/>
      <c r="F89" s="82"/>
      <c r="G89" s="83"/>
      <c r="H89" s="129"/>
      <c r="I89" s="84"/>
      <c r="K89" s="29"/>
      <c r="P89" s="30"/>
      <c r="R89" s="30"/>
      <c r="T89" s="31"/>
    </row>
    <row r="90" spans="1:20" s="28" customFormat="1" ht="51" x14ac:dyDescent="0.2">
      <c r="A90" s="29" t="s">
        <v>34</v>
      </c>
      <c r="B90" s="58"/>
      <c r="C90" s="59"/>
      <c r="D90" s="60"/>
      <c r="E90" s="94" t="s">
        <v>124</v>
      </c>
      <c r="F90" s="61"/>
      <c r="G90" s="62"/>
      <c r="H90" s="127"/>
      <c r="I90" s="63"/>
      <c r="K90" s="29"/>
      <c r="P90" s="30"/>
      <c r="R90" s="30"/>
      <c r="T90" s="31"/>
    </row>
    <row r="91" spans="1:20" s="28" customFormat="1" ht="141" customHeight="1" x14ac:dyDescent="0.2">
      <c r="A91" s="95" t="s">
        <v>36</v>
      </c>
      <c r="B91" s="71"/>
      <c r="C91" s="72"/>
      <c r="D91" s="73"/>
      <c r="E91" s="92" t="s">
        <v>128</v>
      </c>
      <c r="F91" s="74"/>
      <c r="G91" s="75"/>
      <c r="H91" s="130"/>
      <c r="I91" s="76"/>
      <c r="K91" s="29"/>
      <c r="P91" s="30"/>
      <c r="R91" s="30"/>
      <c r="T91" s="31"/>
    </row>
    <row r="92" spans="1:20" s="28" customFormat="1" ht="12.75" customHeight="1" x14ac:dyDescent="0.2">
      <c r="A92" s="39" t="s">
        <v>25</v>
      </c>
      <c r="B92" s="40"/>
      <c r="C92" s="41" t="s">
        <v>23</v>
      </c>
      <c r="D92" s="42"/>
      <c r="E92" s="32" t="s">
        <v>129</v>
      </c>
      <c r="F92" s="43"/>
      <c r="G92" s="44"/>
      <c r="H92" s="128"/>
      <c r="I92" s="45">
        <f>SUM($I$93:$I$100)</f>
        <v>0</v>
      </c>
      <c r="K92" s="29"/>
      <c r="P92" s="30"/>
      <c r="R92" s="30"/>
      <c r="T92" s="31"/>
    </row>
    <row r="93" spans="1:20" s="28" customFormat="1" x14ac:dyDescent="0.2">
      <c r="A93" s="51" t="s">
        <v>28</v>
      </c>
      <c r="B93" s="52">
        <v>21</v>
      </c>
      <c r="C93" s="53" t="s">
        <v>130</v>
      </c>
      <c r="D93" s="54"/>
      <c r="E93" s="54" t="s">
        <v>131</v>
      </c>
      <c r="F93" s="55" t="s">
        <v>81</v>
      </c>
      <c r="G93" s="56">
        <v>9.6</v>
      </c>
      <c r="H93" s="126"/>
      <c r="I93" s="57">
        <f>ROUND(G93*H93,2)</f>
        <v>0</v>
      </c>
      <c r="K93" s="29"/>
      <c r="P93" s="30"/>
      <c r="R93" s="30"/>
      <c r="T93" s="31"/>
    </row>
    <row r="94" spans="1:20" s="28" customFormat="1" x14ac:dyDescent="0.2">
      <c r="A94" s="28" t="s">
        <v>32</v>
      </c>
      <c r="B94" s="58"/>
      <c r="C94" s="59"/>
      <c r="D94" s="60"/>
      <c r="E94" s="54" t="s">
        <v>132</v>
      </c>
      <c r="F94" s="61"/>
      <c r="G94" s="62"/>
      <c r="H94" s="127"/>
      <c r="I94" s="63"/>
      <c r="K94" s="29"/>
      <c r="P94" s="30"/>
      <c r="R94" s="30"/>
      <c r="T94" s="31"/>
    </row>
    <row r="95" spans="1:20" s="28" customFormat="1" ht="51" x14ac:dyDescent="0.2">
      <c r="A95" s="28" t="s">
        <v>34</v>
      </c>
      <c r="B95" s="58"/>
      <c r="C95" s="59"/>
      <c r="D95" s="60"/>
      <c r="E95" s="64" t="s">
        <v>133</v>
      </c>
      <c r="F95" s="61"/>
      <c r="G95" s="62"/>
      <c r="H95" s="127"/>
      <c r="I95" s="63"/>
      <c r="K95" s="29"/>
      <c r="P95" s="30"/>
      <c r="R95" s="30"/>
      <c r="T95" s="31"/>
    </row>
    <row r="96" spans="1:20" s="28" customFormat="1" ht="148.5" customHeight="1" x14ac:dyDescent="0.2">
      <c r="A96" s="28" t="s">
        <v>36</v>
      </c>
      <c r="B96" s="65"/>
      <c r="C96" s="66"/>
      <c r="D96" s="67"/>
      <c r="E96" s="109" t="s">
        <v>134</v>
      </c>
      <c r="F96" s="68"/>
      <c r="G96" s="62"/>
      <c r="H96" s="127"/>
      <c r="I96" s="63"/>
      <c r="K96" s="29"/>
      <c r="P96" s="30"/>
      <c r="R96" s="30"/>
      <c r="T96" s="31"/>
    </row>
    <row r="97" spans="1:20" s="28" customFormat="1" ht="25.5" x14ac:dyDescent="0.2">
      <c r="A97" s="51" t="s">
        <v>28</v>
      </c>
      <c r="B97" s="52">
        <v>22</v>
      </c>
      <c r="C97" s="53" t="s">
        <v>135</v>
      </c>
      <c r="D97" s="54"/>
      <c r="E97" s="54" t="s">
        <v>136</v>
      </c>
      <c r="F97" s="55" t="s">
        <v>81</v>
      </c>
      <c r="G97" s="56">
        <v>69.599999999999994</v>
      </c>
      <c r="H97" s="126"/>
      <c r="I97" s="57">
        <f>ROUND(G97*H97,2)</f>
        <v>0</v>
      </c>
      <c r="K97" s="29"/>
      <c r="P97" s="30"/>
      <c r="R97" s="30"/>
      <c r="T97" s="31"/>
    </row>
    <row r="98" spans="1:20" s="28" customFormat="1" ht="25.5" x14ac:dyDescent="0.2">
      <c r="A98" s="28" t="s">
        <v>32</v>
      </c>
      <c r="B98" s="58"/>
      <c r="C98" s="59"/>
      <c r="D98" s="60"/>
      <c r="E98" s="54" t="s">
        <v>137</v>
      </c>
      <c r="F98" s="61"/>
      <c r="G98" s="62"/>
      <c r="H98" s="127"/>
      <c r="I98" s="63"/>
      <c r="K98" s="29"/>
      <c r="P98" s="30"/>
      <c r="R98" s="30"/>
      <c r="T98" s="31"/>
    </row>
    <row r="99" spans="1:20" s="28" customFormat="1" ht="51" x14ac:dyDescent="0.2">
      <c r="A99" s="28" t="s">
        <v>34</v>
      </c>
      <c r="B99" s="58"/>
      <c r="C99" s="59"/>
      <c r="D99" s="60"/>
      <c r="E99" s="64" t="s">
        <v>83</v>
      </c>
      <c r="F99" s="61"/>
      <c r="G99" s="62"/>
      <c r="H99" s="127"/>
      <c r="I99" s="63"/>
      <c r="K99" s="29"/>
      <c r="P99" s="30"/>
      <c r="R99" s="30"/>
      <c r="T99" s="31"/>
    </row>
    <row r="100" spans="1:20" s="28" customFormat="1" ht="177.75" customHeight="1" x14ac:dyDescent="0.2">
      <c r="A100" s="28" t="s">
        <v>36</v>
      </c>
      <c r="B100" s="65"/>
      <c r="C100" s="66"/>
      <c r="D100" s="67"/>
      <c r="E100" s="54" t="s">
        <v>138</v>
      </c>
      <c r="F100" s="68"/>
      <c r="G100" s="62"/>
      <c r="H100" s="127"/>
      <c r="I100" s="63"/>
      <c r="K100" s="29"/>
      <c r="P100" s="30"/>
      <c r="R100" s="30"/>
      <c r="T100" s="31"/>
    </row>
  </sheetData>
  <dataConsolidate link="1"/>
  <mergeCells count="10">
    <mergeCell ref="G5:G6"/>
    <mergeCell ref="H5:I5"/>
    <mergeCell ref="C3:D3"/>
    <mergeCell ref="C4:D4"/>
    <mergeCell ref="A5:A6"/>
    <mergeCell ref="B5:B6"/>
    <mergeCell ref="C5:C6"/>
    <mergeCell ref="D5:D6"/>
    <mergeCell ref="E5:E6"/>
    <mergeCell ref="F5:F6"/>
  </mergeCells>
  <conditionalFormatting sqref="G1:G1048576">
    <cfRule type="expression" dxfId="17" priority="4">
      <formula>AND(ISNUMBER($G1),$G1=0)</formula>
    </cfRule>
  </conditionalFormatting>
  <conditionalFormatting sqref="K1:K1048576">
    <cfRule type="cellIs" dxfId="16" priority="5" operator="greaterThan">
      <formula>0</formula>
    </cfRule>
    <cfRule type="expression" dxfId="15" priority="6" stopIfTrue="1">
      <formula>"&lt;&gt;je.odkaz($K1)"""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41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5C051-8A5B-4A2D-8663-650C99C764C7}">
  <sheetPr>
    <pageSetUpPr fitToPage="1"/>
  </sheetPr>
  <dimension ref="A1:T12"/>
  <sheetViews>
    <sheetView view="pageBreakPreview" zoomScaleNormal="85" zoomScaleSheetLayoutView="100" workbookViewId="0">
      <pane ySplit="7" topLeftCell="A8" activePane="bottomLeft" state="frozen"/>
      <selection pane="bottomLeft" activeCell="H9" sqref="H9"/>
    </sheetView>
  </sheetViews>
  <sheetFormatPr defaultRowHeight="12.75" customHeight="1" x14ac:dyDescent="0.2"/>
  <cols>
    <col min="1" max="1" width="8" style="1" customWidth="1"/>
    <col min="2" max="2" width="10.25" style="1" customWidth="1"/>
    <col min="3" max="3" width="12.875" style="46" customWidth="1"/>
    <col min="4" max="4" width="8.5" style="1" customWidth="1"/>
    <col min="5" max="5" width="61.875" style="1" customWidth="1"/>
    <col min="6" max="6" width="10.25" style="1" customWidth="1"/>
    <col min="7" max="9" width="14.625" style="1" customWidth="1"/>
    <col min="10" max="10" width="9" style="1"/>
    <col min="11" max="11" width="35.625" style="4" customWidth="1"/>
    <col min="12" max="12" width="9" style="1"/>
    <col min="13" max="13" width="10" style="1" bestFit="1" customWidth="1"/>
    <col min="14" max="14" width="9" style="1"/>
    <col min="15" max="15" width="8" style="1" customWidth="1"/>
    <col min="16" max="16" width="8" style="5" customWidth="1"/>
    <col min="17" max="17" width="8" style="1" customWidth="1"/>
    <col min="18" max="18" width="8" style="5" customWidth="1"/>
    <col min="19" max="19" width="9" style="1"/>
    <col min="20" max="20" width="9" style="6"/>
    <col min="21" max="256" width="9" style="1"/>
    <col min="257" max="257" width="8" style="1" customWidth="1"/>
    <col min="258" max="258" width="10.25" style="1" customWidth="1"/>
    <col min="259" max="259" width="12.875" style="1" customWidth="1"/>
    <col min="260" max="260" width="8.5" style="1" customWidth="1"/>
    <col min="261" max="261" width="61.875" style="1" customWidth="1"/>
    <col min="262" max="262" width="10.25" style="1" customWidth="1"/>
    <col min="263" max="265" width="14.625" style="1" customWidth="1"/>
    <col min="266" max="266" width="9" style="1"/>
    <col min="267" max="267" width="35.625" style="1" customWidth="1"/>
    <col min="268" max="270" width="9" style="1"/>
    <col min="271" max="272" width="0" style="1" hidden="1" customWidth="1"/>
    <col min="273" max="512" width="9" style="1"/>
    <col min="513" max="513" width="8" style="1" customWidth="1"/>
    <col min="514" max="514" width="10.25" style="1" customWidth="1"/>
    <col min="515" max="515" width="12.875" style="1" customWidth="1"/>
    <col min="516" max="516" width="8.5" style="1" customWidth="1"/>
    <col min="517" max="517" width="61.875" style="1" customWidth="1"/>
    <col min="518" max="518" width="10.25" style="1" customWidth="1"/>
    <col min="519" max="521" width="14.625" style="1" customWidth="1"/>
    <col min="522" max="522" width="9" style="1"/>
    <col min="523" max="523" width="35.625" style="1" customWidth="1"/>
    <col min="524" max="526" width="9" style="1"/>
    <col min="527" max="528" width="0" style="1" hidden="1" customWidth="1"/>
    <col min="529" max="768" width="9" style="1"/>
    <col min="769" max="769" width="8" style="1" customWidth="1"/>
    <col min="770" max="770" width="10.25" style="1" customWidth="1"/>
    <col min="771" max="771" width="12.875" style="1" customWidth="1"/>
    <col min="772" max="772" width="8.5" style="1" customWidth="1"/>
    <col min="773" max="773" width="61.875" style="1" customWidth="1"/>
    <col min="774" max="774" width="10.25" style="1" customWidth="1"/>
    <col min="775" max="777" width="14.625" style="1" customWidth="1"/>
    <col min="778" max="778" width="9" style="1"/>
    <col min="779" max="779" width="35.625" style="1" customWidth="1"/>
    <col min="780" max="782" width="9" style="1"/>
    <col min="783" max="784" width="0" style="1" hidden="1" customWidth="1"/>
    <col min="785" max="1024" width="9" style="1"/>
    <col min="1025" max="1025" width="8" style="1" customWidth="1"/>
    <col min="1026" max="1026" width="10.25" style="1" customWidth="1"/>
    <col min="1027" max="1027" width="12.875" style="1" customWidth="1"/>
    <col min="1028" max="1028" width="8.5" style="1" customWidth="1"/>
    <col min="1029" max="1029" width="61.875" style="1" customWidth="1"/>
    <col min="1030" max="1030" width="10.25" style="1" customWidth="1"/>
    <col min="1031" max="1033" width="14.625" style="1" customWidth="1"/>
    <col min="1034" max="1034" width="9" style="1"/>
    <col min="1035" max="1035" width="35.625" style="1" customWidth="1"/>
    <col min="1036" max="1038" width="9" style="1"/>
    <col min="1039" max="1040" width="0" style="1" hidden="1" customWidth="1"/>
    <col min="1041" max="1280" width="9" style="1"/>
    <col min="1281" max="1281" width="8" style="1" customWidth="1"/>
    <col min="1282" max="1282" width="10.25" style="1" customWidth="1"/>
    <col min="1283" max="1283" width="12.875" style="1" customWidth="1"/>
    <col min="1284" max="1284" width="8.5" style="1" customWidth="1"/>
    <col min="1285" max="1285" width="61.875" style="1" customWidth="1"/>
    <col min="1286" max="1286" width="10.25" style="1" customWidth="1"/>
    <col min="1287" max="1289" width="14.625" style="1" customWidth="1"/>
    <col min="1290" max="1290" width="9" style="1"/>
    <col min="1291" max="1291" width="35.625" style="1" customWidth="1"/>
    <col min="1292" max="1294" width="9" style="1"/>
    <col min="1295" max="1296" width="0" style="1" hidden="1" customWidth="1"/>
    <col min="1297" max="1536" width="9" style="1"/>
    <col min="1537" max="1537" width="8" style="1" customWidth="1"/>
    <col min="1538" max="1538" width="10.25" style="1" customWidth="1"/>
    <col min="1539" max="1539" width="12.875" style="1" customWidth="1"/>
    <col min="1540" max="1540" width="8.5" style="1" customWidth="1"/>
    <col min="1541" max="1541" width="61.875" style="1" customWidth="1"/>
    <col min="1542" max="1542" width="10.25" style="1" customWidth="1"/>
    <col min="1543" max="1545" width="14.625" style="1" customWidth="1"/>
    <col min="1546" max="1546" width="9" style="1"/>
    <col min="1547" max="1547" width="35.625" style="1" customWidth="1"/>
    <col min="1548" max="1550" width="9" style="1"/>
    <col min="1551" max="1552" width="0" style="1" hidden="1" customWidth="1"/>
    <col min="1553" max="1792" width="9" style="1"/>
    <col min="1793" max="1793" width="8" style="1" customWidth="1"/>
    <col min="1794" max="1794" width="10.25" style="1" customWidth="1"/>
    <col min="1795" max="1795" width="12.875" style="1" customWidth="1"/>
    <col min="1796" max="1796" width="8.5" style="1" customWidth="1"/>
    <col min="1797" max="1797" width="61.875" style="1" customWidth="1"/>
    <col min="1798" max="1798" width="10.25" style="1" customWidth="1"/>
    <col min="1799" max="1801" width="14.625" style="1" customWidth="1"/>
    <col min="1802" max="1802" width="9" style="1"/>
    <col min="1803" max="1803" width="35.625" style="1" customWidth="1"/>
    <col min="1804" max="1806" width="9" style="1"/>
    <col min="1807" max="1808" width="0" style="1" hidden="1" customWidth="1"/>
    <col min="1809" max="2048" width="9" style="1"/>
    <col min="2049" max="2049" width="8" style="1" customWidth="1"/>
    <col min="2050" max="2050" width="10.25" style="1" customWidth="1"/>
    <col min="2051" max="2051" width="12.875" style="1" customWidth="1"/>
    <col min="2052" max="2052" width="8.5" style="1" customWidth="1"/>
    <col min="2053" max="2053" width="61.875" style="1" customWidth="1"/>
    <col min="2054" max="2054" width="10.25" style="1" customWidth="1"/>
    <col min="2055" max="2057" width="14.625" style="1" customWidth="1"/>
    <col min="2058" max="2058" width="9" style="1"/>
    <col min="2059" max="2059" width="35.625" style="1" customWidth="1"/>
    <col min="2060" max="2062" width="9" style="1"/>
    <col min="2063" max="2064" width="0" style="1" hidden="1" customWidth="1"/>
    <col min="2065" max="2304" width="9" style="1"/>
    <col min="2305" max="2305" width="8" style="1" customWidth="1"/>
    <col min="2306" max="2306" width="10.25" style="1" customWidth="1"/>
    <col min="2307" max="2307" width="12.875" style="1" customWidth="1"/>
    <col min="2308" max="2308" width="8.5" style="1" customWidth="1"/>
    <col min="2309" max="2309" width="61.875" style="1" customWidth="1"/>
    <col min="2310" max="2310" width="10.25" style="1" customWidth="1"/>
    <col min="2311" max="2313" width="14.625" style="1" customWidth="1"/>
    <col min="2314" max="2314" width="9" style="1"/>
    <col min="2315" max="2315" width="35.625" style="1" customWidth="1"/>
    <col min="2316" max="2318" width="9" style="1"/>
    <col min="2319" max="2320" width="0" style="1" hidden="1" customWidth="1"/>
    <col min="2321" max="2560" width="9" style="1"/>
    <col min="2561" max="2561" width="8" style="1" customWidth="1"/>
    <col min="2562" max="2562" width="10.25" style="1" customWidth="1"/>
    <col min="2563" max="2563" width="12.875" style="1" customWidth="1"/>
    <col min="2564" max="2564" width="8.5" style="1" customWidth="1"/>
    <col min="2565" max="2565" width="61.875" style="1" customWidth="1"/>
    <col min="2566" max="2566" width="10.25" style="1" customWidth="1"/>
    <col min="2567" max="2569" width="14.625" style="1" customWidth="1"/>
    <col min="2570" max="2570" width="9" style="1"/>
    <col min="2571" max="2571" width="35.625" style="1" customWidth="1"/>
    <col min="2572" max="2574" width="9" style="1"/>
    <col min="2575" max="2576" width="0" style="1" hidden="1" customWidth="1"/>
    <col min="2577" max="2816" width="9" style="1"/>
    <col min="2817" max="2817" width="8" style="1" customWidth="1"/>
    <col min="2818" max="2818" width="10.25" style="1" customWidth="1"/>
    <col min="2819" max="2819" width="12.875" style="1" customWidth="1"/>
    <col min="2820" max="2820" width="8.5" style="1" customWidth="1"/>
    <col min="2821" max="2821" width="61.875" style="1" customWidth="1"/>
    <col min="2822" max="2822" width="10.25" style="1" customWidth="1"/>
    <col min="2823" max="2825" width="14.625" style="1" customWidth="1"/>
    <col min="2826" max="2826" width="9" style="1"/>
    <col min="2827" max="2827" width="35.625" style="1" customWidth="1"/>
    <col min="2828" max="2830" width="9" style="1"/>
    <col min="2831" max="2832" width="0" style="1" hidden="1" customWidth="1"/>
    <col min="2833" max="3072" width="9" style="1"/>
    <col min="3073" max="3073" width="8" style="1" customWidth="1"/>
    <col min="3074" max="3074" width="10.25" style="1" customWidth="1"/>
    <col min="3075" max="3075" width="12.875" style="1" customWidth="1"/>
    <col min="3076" max="3076" width="8.5" style="1" customWidth="1"/>
    <col min="3077" max="3077" width="61.875" style="1" customWidth="1"/>
    <col min="3078" max="3078" width="10.25" style="1" customWidth="1"/>
    <col min="3079" max="3081" width="14.625" style="1" customWidth="1"/>
    <col min="3082" max="3082" width="9" style="1"/>
    <col min="3083" max="3083" width="35.625" style="1" customWidth="1"/>
    <col min="3084" max="3086" width="9" style="1"/>
    <col min="3087" max="3088" width="0" style="1" hidden="1" customWidth="1"/>
    <col min="3089" max="3328" width="9" style="1"/>
    <col min="3329" max="3329" width="8" style="1" customWidth="1"/>
    <col min="3330" max="3330" width="10.25" style="1" customWidth="1"/>
    <col min="3331" max="3331" width="12.875" style="1" customWidth="1"/>
    <col min="3332" max="3332" width="8.5" style="1" customWidth="1"/>
    <col min="3333" max="3333" width="61.875" style="1" customWidth="1"/>
    <col min="3334" max="3334" width="10.25" style="1" customWidth="1"/>
    <col min="3335" max="3337" width="14.625" style="1" customWidth="1"/>
    <col min="3338" max="3338" width="9" style="1"/>
    <col min="3339" max="3339" width="35.625" style="1" customWidth="1"/>
    <col min="3340" max="3342" width="9" style="1"/>
    <col min="3343" max="3344" width="0" style="1" hidden="1" customWidth="1"/>
    <col min="3345" max="3584" width="9" style="1"/>
    <col min="3585" max="3585" width="8" style="1" customWidth="1"/>
    <col min="3586" max="3586" width="10.25" style="1" customWidth="1"/>
    <col min="3587" max="3587" width="12.875" style="1" customWidth="1"/>
    <col min="3588" max="3588" width="8.5" style="1" customWidth="1"/>
    <col min="3589" max="3589" width="61.875" style="1" customWidth="1"/>
    <col min="3590" max="3590" width="10.25" style="1" customWidth="1"/>
    <col min="3591" max="3593" width="14.625" style="1" customWidth="1"/>
    <col min="3594" max="3594" width="9" style="1"/>
    <col min="3595" max="3595" width="35.625" style="1" customWidth="1"/>
    <col min="3596" max="3598" width="9" style="1"/>
    <col min="3599" max="3600" width="0" style="1" hidden="1" customWidth="1"/>
    <col min="3601" max="3840" width="9" style="1"/>
    <col min="3841" max="3841" width="8" style="1" customWidth="1"/>
    <col min="3842" max="3842" width="10.25" style="1" customWidth="1"/>
    <col min="3843" max="3843" width="12.875" style="1" customWidth="1"/>
    <col min="3844" max="3844" width="8.5" style="1" customWidth="1"/>
    <col min="3845" max="3845" width="61.875" style="1" customWidth="1"/>
    <col min="3846" max="3846" width="10.25" style="1" customWidth="1"/>
    <col min="3847" max="3849" width="14.625" style="1" customWidth="1"/>
    <col min="3850" max="3850" width="9" style="1"/>
    <col min="3851" max="3851" width="35.625" style="1" customWidth="1"/>
    <col min="3852" max="3854" width="9" style="1"/>
    <col min="3855" max="3856" width="0" style="1" hidden="1" customWidth="1"/>
    <col min="3857" max="4096" width="9" style="1"/>
    <col min="4097" max="4097" width="8" style="1" customWidth="1"/>
    <col min="4098" max="4098" width="10.25" style="1" customWidth="1"/>
    <col min="4099" max="4099" width="12.875" style="1" customWidth="1"/>
    <col min="4100" max="4100" width="8.5" style="1" customWidth="1"/>
    <col min="4101" max="4101" width="61.875" style="1" customWidth="1"/>
    <col min="4102" max="4102" width="10.25" style="1" customWidth="1"/>
    <col min="4103" max="4105" width="14.625" style="1" customWidth="1"/>
    <col min="4106" max="4106" width="9" style="1"/>
    <col min="4107" max="4107" width="35.625" style="1" customWidth="1"/>
    <col min="4108" max="4110" width="9" style="1"/>
    <col min="4111" max="4112" width="0" style="1" hidden="1" customWidth="1"/>
    <col min="4113" max="4352" width="9" style="1"/>
    <col min="4353" max="4353" width="8" style="1" customWidth="1"/>
    <col min="4354" max="4354" width="10.25" style="1" customWidth="1"/>
    <col min="4355" max="4355" width="12.875" style="1" customWidth="1"/>
    <col min="4356" max="4356" width="8.5" style="1" customWidth="1"/>
    <col min="4357" max="4357" width="61.875" style="1" customWidth="1"/>
    <col min="4358" max="4358" width="10.25" style="1" customWidth="1"/>
    <col min="4359" max="4361" width="14.625" style="1" customWidth="1"/>
    <col min="4362" max="4362" width="9" style="1"/>
    <col min="4363" max="4363" width="35.625" style="1" customWidth="1"/>
    <col min="4364" max="4366" width="9" style="1"/>
    <col min="4367" max="4368" width="0" style="1" hidden="1" customWidth="1"/>
    <col min="4369" max="4608" width="9" style="1"/>
    <col min="4609" max="4609" width="8" style="1" customWidth="1"/>
    <col min="4610" max="4610" width="10.25" style="1" customWidth="1"/>
    <col min="4611" max="4611" width="12.875" style="1" customWidth="1"/>
    <col min="4612" max="4612" width="8.5" style="1" customWidth="1"/>
    <col min="4613" max="4613" width="61.875" style="1" customWidth="1"/>
    <col min="4614" max="4614" width="10.25" style="1" customWidth="1"/>
    <col min="4615" max="4617" width="14.625" style="1" customWidth="1"/>
    <col min="4618" max="4618" width="9" style="1"/>
    <col min="4619" max="4619" width="35.625" style="1" customWidth="1"/>
    <col min="4620" max="4622" width="9" style="1"/>
    <col min="4623" max="4624" width="0" style="1" hidden="1" customWidth="1"/>
    <col min="4625" max="4864" width="9" style="1"/>
    <col min="4865" max="4865" width="8" style="1" customWidth="1"/>
    <col min="4866" max="4866" width="10.25" style="1" customWidth="1"/>
    <col min="4867" max="4867" width="12.875" style="1" customWidth="1"/>
    <col min="4868" max="4868" width="8.5" style="1" customWidth="1"/>
    <col min="4869" max="4869" width="61.875" style="1" customWidth="1"/>
    <col min="4870" max="4870" width="10.25" style="1" customWidth="1"/>
    <col min="4871" max="4873" width="14.625" style="1" customWidth="1"/>
    <col min="4874" max="4874" width="9" style="1"/>
    <col min="4875" max="4875" width="35.625" style="1" customWidth="1"/>
    <col min="4876" max="4878" width="9" style="1"/>
    <col min="4879" max="4880" width="0" style="1" hidden="1" customWidth="1"/>
    <col min="4881" max="5120" width="9" style="1"/>
    <col min="5121" max="5121" width="8" style="1" customWidth="1"/>
    <col min="5122" max="5122" width="10.25" style="1" customWidth="1"/>
    <col min="5123" max="5123" width="12.875" style="1" customWidth="1"/>
    <col min="5124" max="5124" width="8.5" style="1" customWidth="1"/>
    <col min="5125" max="5125" width="61.875" style="1" customWidth="1"/>
    <col min="5126" max="5126" width="10.25" style="1" customWidth="1"/>
    <col min="5127" max="5129" width="14.625" style="1" customWidth="1"/>
    <col min="5130" max="5130" width="9" style="1"/>
    <col min="5131" max="5131" width="35.625" style="1" customWidth="1"/>
    <col min="5132" max="5134" width="9" style="1"/>
    <col min="5135" max="5136" width="0" style="1" hidden="1" customWidth="1"/>
    <col min="5137" max="5376" width="9" style="1"/>
    <col min="5377" max="5377" width="8" style="1" customWidth="1"/>
    <col min="5378" max="5378" width="10.25" style="1" customWidth="1"/>
    <col min="5379" max="5379" width="12.875" style="1" customWidth="1"/>
    <col min="5380" max="5380" width="8.5" style="1" customWidth="1"/>
    <col min="5381" max="5381" width="61.875" style="1" customWidth="1"/>
    <col min="5382" max="5382" width="10.25" style="1" customWidth="1"/>
    <col min="5383" max="5385" width="14.625" style="1" customWidth="1"/>
    <col min="5386" max="5386" width="9" style="1"/>
    <col min="5387" max="5387" width="35.625" style="1" customWidth="1"/>
    <col min="5388" max="5390" width="9" style="1"/>
    <col min="5391" max="5392" width="0" style="1" hidden="1" customWidth="1"/>
    <col min="5393" max="5632" width="9" style="1"/>
    <col min="5633" max="5633" width="8" style="1" customWidth="1"/>
    <col min="5634" max="5634" width="10.25" style="1" customWidth="1"/>
    <col min="5635" max="5635" width="12.875" style="1" customWidth="1"/>
    <col min="5636" max="5636" width="8.5" style="1" customWidth="1"/>
    <col min="5637" max="5637" width="61.875" style="1" customWidth="1"/>
    <col min="5638" max="5638" width="10.25" style="1" customWidth="1"/>
    <col min="5639" max="5641" width="14.625" style="1" customWidth="1"/>
    <col min="5642" max="5642" width="9" style="1"/>
    <col min="5643" max="5643" width="35.625" style="1" customWidth="1"/>
    <col min="5644" max="5646" width="9" style="1"/>
    <col min="5647" max="5648" width="0" style="1" hidden="1" customWidth="1"/>
    <col min="5649" max="5888" width="9" style="1"/>
    <col min="5889" max="5889" width="8" style="1" customWidth="1"/>
    <col min="5890" max="5890" width="10.25" style="1" customWidth="1"/>
    <col min="5891" max="5891" width="12.875" style="1" customWidth="1"/>
    <col min="5892" max="5892" width="8.5" style="1" customWidth="1"/>
    <col min="5893" max="5893" width="61.875" style="1" customWidth="1"/>
    <col min="5894" max="5894" width="10.25" style="1" customWidth="1"/>
    <col min="5895" max="5897" width="14.625" style="1" customWidth="1"/>
    <col min="5898" max="5898" width="9" style="1"/>
    <col min="5899" max="5899" width="35.625" style="1" customWidth="1"/>
    <col min="5900" max="5902" width="9" style="1"/>
    <col min="5903" max="5904" width="0" style="1" hidden="1" customWidth="1"/>
    <col min="5905" max="6144" width="9" style="1"/>
    <col min="6145" max="6145" width="8" style="1" customWidth="1"/>
    <col min="6146" max="6146" width="10.25" style="1" customWidth="1"/>
    <col min="6147" max="6147" width="12.875" style="1" customWidth="1"/>
    <col min="6148" max="6148" width="8.5" style="1" customWidth="1"/>
    <col min="6149" max="6149" width="61.875" style="1" customWidth="1"/>
    <col min="6150" max="6150" width="10.25" style="1" customWidth="1"/>
    <col min="6151" max="6153" width="14.625" style="1" customWidth="1"/>
    <col min="6154" max="6154" width="9" style="1"/>
    <col min="6155" max="6155" width="35.625" style="1" customWidth="1"/>
    <col min="6156" max="6158" width="9" style="1"/>
    <col min="6159" max="6160" width="0" style="1" hidden="1" customWidth="1"/>
    <col min="6161" max="6400" width="9" style="1"/>
    <col min="6401" max="6401" width="8" style="1" customWidth="1"/>
    <col min="6402" max="6402" width="10.25" style="1" customWidth="1"/>
    <col min="6403" max="6403" width="12.875" style="1" customWidth="1"/>
    <col min="6404" max="6404" width="8.5" style="1" customWidth="1"/>
    <col min="6405" max="6405" width="61.875" style="1" customWidth="1"/>
    <col min="6406" max="6406" width="10.25" style="1" customWidth="1"/>
    <col min="6407" max="6409" width="14.625" style="1" customWidth="1"/>
    <col min="6410" max="6410" width="9" style="1"/>
    <col min="6411" max="6411" width="35.625" style="1" customWidth="1"/>
    <col min="6412" max="6414" width="9" style="1"/>
    <col min="6415" max="6416" width="0" style="1" hidden="1" customWidth="1"/>
    <col min="6417" max="6656" width="9" style="1"/>
    <col min="6657" max="6657" width="8" style="1" customWidth="1"/>
    <col min="6658" max="6658" width="10.25" style="1" customWidth="1"/>
    <col min="6659" max="6659" width="12.875" style="1" customWidth="1"/>
    <col min="6660" max="6660" width="8.5" style="1" customWidth="1"/>
    <col min="6661" max="6661" width="61.875" style="1" customWidth="1"/>
    <col min="6662" max="6662" width="10.25" style="1" customWidth="1"/>
    <col min="6663" max="6665" width="14.625" style="1" customWidth="1"/>
    <col min="6666" max="6666" width="9" style="1"/>
    <col min="6667" max="6667" width="35.625" style="1" customWidth="1"/>
    <col min="6668" max="6670" width="9" style="1"/>
    <col min="6671" max="6672" width="0" style="1" hidden="1" customWidth="1"/>
    <col min="6673" max="6912" width="9" style="1"/>
    <col min="6913" max="6913" width="8" style="1" customWidth="1"/>
    <col min="6914" max="6914" width="10.25" style="1" customWidth="1"/>
    <col min="6915" max="6915" width="12.875" style="1" customWidth="1"/>
    <col min="6916" max="6916" width="8.5" style="1" customWidth="1"/>
    <col min="6917" max="6917" width="61.875" style="1" customWidth="1"/>
    <col min="6918" max="6918" width="10.25" style="1" customWidth="1"/>
    <col min="6919" max="6921" width="14.625" style="1" customWidth="1"/>
    <col min="6922" max="6922" width="9" style="1"/>
    <col min="6923" max="6923" width="35.625" style="1" customWidth="1"/>
    <col min="6924" max="6926" width="9" style="1"/>
    <col min="6927" max="6928" width="0" style="1" hidden="1" customWidth="1"/>
    <col min="6929" max="7168" width="9" style="1"/>
    <col min="7169" max="7169" width="8" style="1" customWidth="1"/>
    <col min="7170" max="7170" width="10.25" style="1" customWidth="1"/>
    <col min="7171" max="7171" width="12.875" style="1" customWidth="1"/>
    <col min="7172" max="7172" width="8.5" style="1" customWidth="1"/>
    <col min="7173" max="7173" width="61.875" style="1" customWidth="1"/>
    <col min="7174" max="7174" width="10.25" style="1" customWidth="1"/>
    <col min="7175" max="7177" width="14.625" style="1" customWidth="1"/>
    <col min="7178" max="7178" width="9" style="1"/>
    <col min="7179" max="7179" width="35.625" style="1" customWidth="1"/>
    <col min="7180" max="7182" width="9" style="1"/>
    <col min="7183" max="7184" width="0" style="1" hidden="1" customWidth="1"/>
    <col min="7185" max="7424" width="9" style="1"/>
    <col min="7425" max="7425" width="8" style="1" customWidth="1"/>
    <col min="7426" max="7426" width="10.25" style="1" customWidth="1"/>
    <col min="7427" max="7427" width="12.875" style="1" customWidth="1"/>
    <col min="7428" max="7428" width="8.5" style="1" customWidth="1"/>
    <col min="7429" max="7429" width="61.875" style="1" customWidth="1"/>
    <col min="7430" max="7430" width="10.25" style="1" customWidth="1"/>
    <col min="7431" max="7433" width="14.625" style="1" customWidth="1"/>
    <col min="7434" max="7434" width="9" style="1"/>
    <col min="7435" max="7435" width="35.625" style="1" customWidth="1"/>
    <col min="7436" max="7438" width="9" style="1"/>
    <col min="7439" max="7440" width="0" style="1" hidden="1" customWidth="1"/>
    <col min="7441" max="7680" width="9" style="1"/>
    <col min="7681" max="7681" width="8" style="1" customWidth="1"/>
    <col min="7682" max="7682" width="10.25" style="1" customWidth="1"/>
    <col min="7683" max="7683" width="12.875" style="1" customWidth="1"/>
    <col min="7684" max="7684" width="8.5" style="1" customWidth="1"/>
    <col min="7685" max="7685" width="61.875" style="1" customWidth="1"/>
    <col min="7686" max="7686" width="10.25" style="1" customWidth="1"/>
    <col min="7687" max="7689" width="14.625" style="1" customWidth="1"/>
    <col min="7690" max="7690" width="9" style="1"/>
    <col min="7691" max="7691" width="35.625" style="1" customWidth="1"/>
    <col min="7692" max="7694" width="9" style="1"/>
    <col min="7695" max="7696" width="0" style="1" hidden="1" customWidth="1"/>
    <col min="7697" max="7936" width="9" style="1"/>
    <col min="7937" max="7937" width="8" style="1" customWidth="1"/>
    <col min="7938" max="7938" width="10.25" style="1" customWidth="1"/>
    <col min="7939" max="7939" width="12.875" style="1" customWidth="1"/>
    <col min="7940" max="7940" width="8.5" style="1" customWidth="1"/>
    <col min="7941" max="7941" width="61.875" style="1" customWidth="1"/>
    <col min="7942" max="7942" width="10.25" style="1" customWidth="1"/>
    <col min="7943" max="7945" width="14.625" style="1" customWidth="1"/>
    <col min="7946" max="7946" width="9" style="1"/>
    <col min="7947" max="7947" width="35.625" style="1" customWidth="1"/>
    <col min="7948" max="7950" width="9" style="1"/>
    <col min="7951" max="7952" width="0" style="1" hidden="1" customWidth="1"/>
    <col min="7953" max="8192" width="9" style="1"/>
    <col min="8193" max="8193" width="8" style="1" customWidth="1"/>
    <col min="8194" max="8194" width="10.25" style="1" customWidth="1"/>
    <col min="8195" max="8195" width="12.875" style="1" customWidth="1"/>
    <col min="8196" max="8196" width="8.5" style="1" customWidth="1"/>
    <col min="8197" max="8197" width="61.875" style="1" customWidth="1"/>
    <col min="8198" max="8198" width="10.25" style="1" customWidth="1"/>
    <col min="8199" max="8201" width="14.625" style="1" customWidth="1"/>
    <col min="8202" max="8202" width="9" style="1"/>
    <col min="8203" max="8203" width="35.625" style="1" customWidth="1"/>
    <col min="8204" max="8206" width="9" style="1"/>
    <col min="8207" max="8208" width="0" style="1" hidden="1" customWidth="1"/>
    <col min="8209" max="8448" width="9" style="1"/>
    <col min="8449" max="8449" width="8" style="1" customWidth="1"/>
    <col min="8450" max="8450" width="10.25" style="1" customWidth="1"/>
    <col min="8451" max="8451" width="12.875" style="1" customWidth="1"/>
    <col min="8452" max="8452" width="8.5" style="1" customWidth="1"/>
    <col min="8453" max="8453" width="61.875" style="1" customWidth="1"/>
    <col min="8454" max="8454" width="10.25" style="1" customWidth="1"/>
    <col min="8455" max="8457" width="14.625" style="1" customWidth="1"/>
    <col min="8458" max="8458" width="9" style="1"/>
    <col min="8459" max="8459" width="35.625" style="1" customWidth="1"/>
    <col min="8460" max="8462" width="9" style="1"/>
    <col min="8463" max="8464" width="0" style="1" hidden="1" customWidth="1"/>
    <col min="8465" max="8704" width="9" style="1"/>
    <col min="8705" max="8705" width="8" style="1" customWidth="1"/>
    <col min="8706" max="8706" width="10.25" style="1" customWidth="1"/>
    <col min="8707" max="8707" width="12.875" style="1" customWidth="1"/>
    <col min="8708" max="8708" width="8.5" style="1" customWidth="1"/>
    <col min="8709" max="8709" width="61.875" style="1" customWidth="1"/>
    <col min="8710" max="8710" width="10.25" style="1" customWidth="1"/>
    <col min="8711" max="8713" width="14.625" style="1" customWidth="1"/>
    <col min="8714" max="8714" width="9" style="1"/>
    <col min="8715" max="8715" width="35.625" style="1" customWidth="1"/>
    <col min="8716" max="8718" width="9" style="1"/>
    <col min="8719" max="8720" width="0" style="1" hidden="1" customWidth="1"/>
    <col min="8721" max="8960" width="9" style="1"/>
    <col min="8961" max="8961" width="8" style="1" customWidth="1"/>
    <col min="8962" max="8962" width="10.25" style="1" customWidth="1"/>
    <col min="8963" max="8963" width="12.875" style="1" customWidth="1"/>
    <col min="8964" max="8964" width="8.5" style="1" customWidth="1"/>
    <col min="8965" max="8965" width="61.875" style="1" customWidth="1"/>
    <col min="8966" max="8966" width="10.25" style="1" customWidth="1"/>
    <col min="8967" max="8969" width="14.625" style="1" customWidth="1"/>
    <col min="8970" max="8970" width="9" style="1"/>
    <col min="8971" max="8971" width="35.625" style="1" customWidth="1"/>
    <col min="8972" max="8974" width="9" style="1"/>
    <col min="8975" max="8976" width="0" style="1" hidden="1" customWidth="1"/>
    <col min="8977" max="9216" width="9" style="1"/>
    <col min="9217" max="9217" width="8" style="1" customWidth="1"/>
    <col min="9218" max="9218" width="10.25" style="1" customWidth="1"/>
    <col min="9219" max="9219" width="12.875" style="1" customWidth="1"/>
    <col min="9220" max="9220" width="8.5" style="1" customWidth="1"/>
    <col min="9221" max="9221" width="61.875" style="1" customWidth="1"/>
    <col min="9222" max="9222" width="10.25" style="1" customWidth="1"/>
    <col min="9223" max="9225" width="14.625" style="1" customWidth="1"/>
    <col min="9226" max="9226" width="9" style="1"/>
    <col min="9227" max="9227" width="35.625" style="1" customWidth="1"/>
    <col min="9228" max="9230" width="9" style="1"/>
    <col min="9231" max="9232" width="0" style="1" hidden="1" customWidth="1"/>
    <col min="9233" max="9472" width="9" style="1"/>
    <col min="9473" max="9473" width="8" style="1" customWidth="1"/>
    <col min="9474" max="9474" width="10.25" style="1" customWidth="1"/>
    <col min="9475" max="9475" width="12.875" style="1" customWidth="1"/>
    <col min="9476" max="9476" width="8.5" style="1" customWidth="1"/>
    <col min="9477" max="9477" width="61.875" style="1" customWidth="1"/>
    <col min="9478" max="9478" width="10.25" style="1" customWidth="1"/>
    <col min="9479" max="9481" width="14.625" style="1" customWidth="1"/>
    <col min="9482" max="9482" width="9" style="1"/>
    <col min="9483" max="9483" width="35.625" style="1" customWidth="1"/>
    <col min="9484" max="9486" width="9" style="1"/>
    <col min="9487" max="9488" width="0" style="1" hidden="1" customWidth="1"/>
    <col min="9489" max="9728" width="9" style="1"/>
    <col min="9729" max="9729" width="8" style="1" customWidth="1"/>
    <col min="9730" max="9730" width="10.25" style="1" customWidth="1"/>
    <col min="9731" max="9731" width="12.875" style="1" customWidth="1"/>
    <col min="9732" max="9732" width="8.5" style="1" customWidth="1"/>
    <col min="9733" max="9733" width="61.875" style="1" customWidth="1"/>
    <col min="9734" max="9734" width="10.25" style="1" customWidth="1"/>
    <col min="9735" max="9737" width="14.625" style="1" customWidth="1"/>
    <col min="9738" max="9738" width="9" style="1"/>
    <col min="9739" max="9739" width="35.625" style="1" customWidth="1"/>
    <col min="9740" max="9742" width="9" style="1"/>
    <col min="9743" max="9744" width="0" style="1" hidden="1" customWidth="1"/>
    <col min="9745" max="9984" width="9" style="1"/>
    <col min="9985" max="9985" width="8" style="1" customWidth="1"/>
    <col min="9986" max="9986" width="10.25" style="1" customWidth="1"/>
    <col min="9987" max="9987" width="12.875" style="1" customWidth="1"/>
    <col min="9988" max="9988" width="8.5" style="1" customWidth="1"/>
    <col min="9989" max="9989" width="61.875" style="1" customWidth="1"/>
    <col min="9990" max="9990" width="10.25" style="1" customWidth="1"/>
    <col min="9991" max="9993" width="14.625" style="1" customWidth="1"/>
    <col min="9994" max="9994" width="9" style="1"/>
    <col min="9995" max="9995" width="35.625" style="1" customWidth="1"/>
    <col min="9996" max="9998" width="9" style="1"/>
    <col min="9999" max="10000" width="0" style="1" hidden="1" customWidth="1"/>
    <col min="10001" max="10240" width="9" style="1"/>
    <col min="10241" max="10241" width="8" style="1" customWidth="1"/>
    <col min="10242" max="10242" width="10.25" style="1" customWidth="1"/>
    <col min="10243" max="10243" width="12.875" style="1" customWidth="1"/>
    <col min="10244" max="10244" width="8.5" style="1" customWidth="1"/>
    <col min="10245" max="10245" width="61.875" style="1" customWidth="1"/>
    <col min="10246" max="10246" width="10.25" style="1" customWidth="1"/>
    <col min="10247" max="10249" width="14.625" style="1" customWidth="1"/>
    <col min="10250" max="10250" width="9" style="1"/>
    <col min="10251" max="10251" width="35.625" style="1" customWidth="1"/>
    <col min="10252" max="10254" width="9" style="1"/>
    <col min="10255" max="10256" width="0" style="1" hidden="1" customWidth="1"/>
    <col min="10257" max="10496" width="9" style="1"/>
    <col min="10497" max="10497" width="8" style="1" customWidth="1"/>
    <col min="10498" max="10498" width="10.25" style="1" customWidth="1"/>
    <col min="10499" max="10499" width="12.875" style="1" customWidth="1"/>
    <col min="10500" max="10500" width="8.5" style="1" customWidth="1"/>
    <col min="10501" max="10501" width="61.875" style="1" customWidth="1"/>
    <col min="10502" max="10502" width="10.25" style="1" customWidth="1"/>
    <col min="10503" max="10505" width="14.625" style="1" customWidth="1"/>
    <col min="10506" max="10506" width="9" style="1"/>
    <col min="10507" max="10507" width="35.625" style="1" customWidth="1"/>
    <col min="10508" max="10510" width="9" style="1"/>
    <col min="10511" max="10512" width="0" style="1" hidden="1" customWidth="1"/>
    <col min="10513" max="10752" width="9" style="1"/>
    <col min="10753" max="10753" width="8" style="1" customWidth="1"/>
    <col min="10754" max="10754" width="10.25" style="1" customWidth="1"/>
    <col min="10755" max="10755" width="12.875" style="1" customWidth="1"/>
    <col min="10756" max="10756" width="8.5" style="1" customWidth="1"/>
    <col min="10757" max="10757" width="61.875" style="1" customWidth="1"/>
    <col min="10758" max="10758" width="10.25" style="1" customWidth="1"/>
    <col min="10759" max="10761" width="14.625" style="1" customWidth="1"/>
    <col min="10762" max="10762" width="9" style="1"/>
    <col min="10763" max="10763" width="35.625" style="1" customWidth="1"/>
    <col min="10764" max="10766" width="9" style="1"/>
    <col min="10767" max="10768" width="0" style="1" hidden="1" customWidth="1"/>
    <col min="10769" max="11008" width="9" style="1"/>
    <col min="11009" max="11009" width="8" style="1" customWidth="1"/>
    <col min="11010" max="11010" width="10.25" style="1" customWidth="1"/>
    <col min="11011" max="11011" width="12.875" style="1" customWidth="1"/>
    <col min="11012" max="11012" width="8.5" style="1" customWidth="1"/>
    <col min="11013" max="11013" width="61.875" style="1" customWidth="1"/>
    <col min="11014" max="11014" width="10.25" style="1" customWidth="1"/>
    <col min="11015" max="11017" width="14.625" style="1" customWidth="1"/>
    <col min="11018" max="11018" width="9" style="1"/>
    <col min="11019" max="11019" width="35.625" style="1" customWidth="1"/>
    <col min="11020" max="11022" width="9" style="1"/>
    <col min="11023" max="11024" width="0" style="1" hidden="1" customWidth="1"/>
    <col min="11025" max="11264" width="9" style="1"/>
    <col min="11265" max="11265" width="8" style="1" customWidth="1"/>
    <col min="11266" max="11266" width="10.25" style="1" customWidth="1"/>
    <col min="11267" max="11267" width="12.875" style="1" customWidth="1"/>
    <col min="11268" max="11268" width="8.5" style="1" customWidth="1"/>
    <col min="11269" max="11269" width="61.875" style="1" customWidth="1"/>
    <col min="11270" max="11270" width="10.25" style="1" customWidth="1"/>
    <col min="11271" max="11273" width="14.625" style="1" customWidth="1"/>
    <col min="11274" max="11274" width="9" style="1"/>
    <col min="11275" max="11275" width="35.625" style="1" customWidth="1"/>
    <col min="11276" max="11278" width="9" style="1"/>
    <col min="11279" max="11280" width="0" style="1" hidden="1" customWidth="1"/>
    <col min="11281" max="11520" width="9" style="1"/>
    <col min="11521" max="11521" width="8" style="1" customWidth="1"/>
    <col min="11522" max="11522" width="10.25" style="1" customWidth="1"/>
    <col min="11523" max="11523" width="12.875" style="1" customWidth="1"/>
    <col min="11524" max="11524" width="8.5" style="1" customWidth="1"/>
    <col min="11525" max="11525" width="61.875" style="1" customWidth="1"/>
    <col min="11526" max="11526" width="10.25" style="1" customWidth="1"/>
    <col min="11527" max="11529" width="14.625" style="1" customWidth="1"/>
    <col min="11530" max="11530" width="9" style="1"/>
    <col min="11531" max="11531" width="35.625" style="1" customWidth="1"/>
    <col min="11532" max="11534" width="9" style="1"/>
    <col min="11535" max="11536" width="0" style="1" hidden="1" customWidth="1"/>
    <col min="11537" max="11776" width="9" style="1"/>
    <col min="11777" max="11777" width="8" style="1" customWidth="1"/>
    <col min="11778" max="11778" width="10.25" style="1" customWidth="1"/>
    <col min="11779" max="11779" width="12.875" style="1" customWidth="1"/>
    <col min="11780" max="11780" width="8.5" style="1" customWidth="1"/>
    <col min="11781" max="11781" width="61.875" style="1" customWidth="1"/>
    <col min="11782" max="11782" width="10.25" style="1" customWidth="1"/>
    <col min="11783" max="11785" width="14.625" style="1" customWidth="1"/>
    <col min="11786" max="11786" width="9" style="1"/>
    <col min="11787" max="11787" width="35.625" style="1" customWidth="1"/>
    <col min="11788" max="11790" width="9" style="1"/>
    <col min="11791" max="11792" width="0" style="1" hidden="1" customWidth="1"/>
    <col min="11793" max="12032" width="9" style="1"/>
    <col min="12033" max="12033" width="8" style="1" customWidth="1"/>
    <col min="12034" max="12034" width="10.25" style="1" customWidth="1"/>
    <col min="12035" max="12035" width="12.875" style="1" customWidth="1"/>
    <col min="12036" max="12036" width="8.5" style="1" customWidth="1"/>
    <col min="12037" max="12037" width="61.875" style="1" customWidth="1"/>
    <col min="12038" max="12038" width="10.25" style="1" customWidth="1"/>
    <col min="12039" max="12041" width="14.625" style="1" customWidth="1"/>
    <col min="12042" max="12042" width="9" style="1"/>
    <col min="12043" max="12043" width="35.625" style="1" customWidth="1"/>
    <col min="12044" max="12046" width="9" style="1"/>
    <col min="12047" max="12048" width="0" style="1" hidden="1" customWidth="1"/>
    <col min="12049" max="12288" width="9" style="1"/>
    <col min="12289" max="12289" width="8" style="1" customWidth="1"/>
    <col min="12290" max="12290" width="10.25" style="1" customWidth="1"/>
    <col min="12291" max="12291" width="12.875" style="1" customWidth="1"/>
    <col min="12292" max="12292" width="8.5" style="1" customWidth="1"/>
    <col min="12293" max="12293" width="61.875" style="1" customWidth="1"/>
    <col min="12294" max="12294" width="10.25" style="1" customWidth="1"/>
    <col min="12295" max="12297" width="14.625" style="1" customWidth="1"/>
    <col min="12298" max="12298" width="9" style="1"/>
    <col min="12299" max="12299" width="35.625" style="1" customWidth="1"/>
    <col min="12300" max="12302" width="9" style="1"/>
    <col min="12303" max="12304" width="0" style="1" hidden="1" customWidth="1"/>
    <col min="12305" max="12544" width="9" style="1"/>
    <col min="12545" max="12545" width="8" style="1" customWidth="1"/>
    <col min="12546" max="12546" width="10.25" style="1" customWidth="1"/>
    <col min="12547" max="12547" width="12.875" style="1" customWidth="1"/>
    <col min="12548" max="12548" width="8.5" style="1" customWidth="1"/>
    <col min="12549" max="12549" width="61.875" style="1" customWidth="1"/>
    <col min="12550" max="12550" width="10.25" style="1" customWidth="1"/>
    <col min="12551" max="12553" width="14.625" style="1" customWidth="1"/>
    <col min="12554" max="12554" width="9" style="1"/>
    <col min="12555" max="12555" width="35.625" style="1" customWidth="1"/>
    <col min="12556" max="12558" width="9" style="1"/>
    <col min="12559" max="12560" width="0" style="1" hidden="1" customWidth="1"/>
    <col min="12561" max="12800" width="9" style="1"/>
    <col min="12801" max="12801" width="8" style="1" customWidth="1"/>
    <col min="12802" max="12802" width="10.25" style="1" customWidth="1"/>
    <col min="12803" max="12803" width="12.875" style="1" customWidth="1"/>
    <col min="12804" max="12804" width="8.5" style="1" customWidth="1"/>
    <col min="12805" max="12805" width="61.875" style="1" customWidth="1"/>
    <col min="12806" max="12806" width="10.25" style="1" customWidth="1"/>
    <col min="12807" max="12809" width="14.625" style="1" customWidth="1"/>
    <col min="12810" max="12810" width="9" style="1"/>
    <col min="12811" max="12811" width="35.625" style="1" customWidth="1"/>
    <col min="12812" max="12814" width="9" style="1"/>
    <col min="12815" max="12816" width="0" style="1" hidden="1" customWidth="1"/>
    <col min="12817" max="13056" width="9" style="1"/>
    <col min="13057" max="13057" width="8" style="1" customWidth="1"/>
    <col min="13058" max="13058" width="10.25" style="1" customWidth="1"/>
    <col min="13059" max="13059" width="12.875" style="1" customWidth="1"/>
    <col min="13060" max="13060" width="8.5" style="1" customWidth="1"/>
    <col min="13061" max="13061" width="61.875" style="1" customWidth="1"/>
    <col min="13062" max="13062" width="10.25" style="1" customWidth="1"/>
    <col min="13063" max="13065" width="14.625" style="1" customWidth="1"/>
    <col min="13066" max="13066" width="9" style="1"/>
    <col min="13067" max="13067" width="35.625" style="1" customWidth="1"/>
    <col min="13068" max="13070" width="9" style="1"/>
    <col min="13071" max="13072" width="0" style="1" hidden="1" customWidth="1"/>
    <col min="13073" max="13312" width="9" style="1"/>
    <col min="13313" max="13313" width="8" style="1" customWidth="1"/>
    <col min="13314" max="13314" width="10.25" style="1" customWidth="1"/>
    <col min="13315" max="13315" width="12.875" style="1" customWidth="1"/>
    <col min="13316" max="13316" width="8.5" style="1" customWidth="1"/>
    <col min="13317" max="13317" width="61.875" style="1" customWidth="1"/>
    <col min="13318" max="13318" width="10.25" style="1" customWidth="1"/>
    <col min="13319" max="13321" width="14.625" style="1" customWidth="1"/>
    <col min="13322" max="13322" width="9" style="1"/>
    <col min="13323" max="13323" width="35.625" style="1" customWidth="1"/>
    <col min="13324" max="13326" width="9" style="1"/>
    <col min="13327" max="13328" width="0" style="1" hidden="1" customWidth="1"/>
    <col min="13329" max="13568" width="9" style="1"/>
    <col min="13569" max="13569" width="8" style="1" customWidth="1"/>
    <col min="13570" max="13570" width="10.25" style="1" customWidth="1"/>
    <col min="13571" max="13571" width="12.875" style="1" customWidth="1"/>
    <col min="13572" max="13572" width="8.5" style="1" customWidth="1"/>
    <col min="13573" max="13573" width="61.875" style="1" customWidth="1"/>
    <col min="13574" max="13574" width="10.25" style="1" customWidth="1"/>
    <col min="13575" max="13577" width="14.625" style="1" customWidth="1"/>
    <col min="13578" max="13578" width="9" style="1"/>
    <col min="13579" max="13579" width="35.625" style="1" customWidth="1"/>
    <col min="13580" max="13582" width="9" style="1"/>
    <col min="13583" max="13584" width="0" style="1" hidden="1" customWidth="1"/>
    <col min="13585" max="13824" width="9" style="1"/>
    <col min="13825" max="13825" width="8" style="1" customWidth="1"/>
    <col min="13826" max="13826" width="10.25" style="1" customWidth="1"/>
    <col min="13827" max="13827" width="12.875" style="1" customWidth="1"/>
    <col min="13828" max="13828" width="8.5" style="1" customWidth="1"/>
    <col min="13829" max="13829" width="61.875" style="1" customWidth="1"/>
    <col min="13830" max="13830" width="10.25" style="1" customWidth="1"/>
    <col min="13831" max="13833" width="14.625" style="1" customWidth="1"/>
    <col min="13834" max="13834" width="9" style="1"/>
    <col min="13835" max="13835" width="35.625" style="1" customWidth="1"/>
    <col min="13836" max="13838" width="9" style="1"/>
    <col min="13839" max="13840" width="0" style="1" hidden="1" customWidth="1"/>
    <col min="13841" max="14080" width="9" style="1"/>
    <col min="14081" max="14081" width="8" style="1" customWidth="1"/>
    <col min="14082" max="14082" width="10.25" style="1" customWidth="1"/>
    <col min="14083" max="14083" width="12.875" style="1" customWidth="1"/>
    <col min="14084" max="14084" width="8.5" style="1" customWidth="1"/>
    <col min="14085" max="14085" width="61.875" style="1" customWidth="1"/>
    <col min="14086" max="14086" width="10.25" style="1" customWidth="1"/>
    <col min="14087" max="14089" width="14.625" style="1" customWidth="1"/>
    <col min="14090" max="14090" width="9" style="1"/>
    <col min="14091" max="14091" width="35.625" style="1" customWidth="1"/>
    <col min="14092" max="14094" width="9" style="1"/>
    <col min="14095" max="14096" width="0" style="1" hidden="1" customWidth="1"/>
    <col min="14097" max="14336" width="9" style="1"/>
    <col min="14337" max="14337" width="8" style="1" customWidth="1"/>
    <col min="14338" max="14338" width="10.25" style="1" customWidth="1"/>
    <col min="14339" max="14339" width="12.875" style="1" customWidth="1"/>
    <col min="14340" max="14340" width="8.5" style="1" customWidth="1"/>
    <col min="14341" max="14341" width="61.875" style="1" customWidth="1"/>
    <col min="14342" max="14342" width="10.25" style="1" customWidth="1"/>
    <col min="14343" max="14345" width="14.625" style="1" customWidth="1"/>
    <col min="14346" max="14346" width="9" style="1"/>
    <col min="14347" max="14347" width="35.625" style="1" customWidth="1"/>
    <col min="14348" max="14350" width="9" style="1"/>
    <col min="14351" max="14352" width="0" style="1" hidden="1" customWidth="1"/>
    <col min="14353" max="14592" width="9" style="1"/>
    <col min="14593" max="14593" width="8" style="1" customWidth="1"/>
    <col min="14594" max="14594" width="10.25" style="1" customWidth="1"/>
    <col min="14595" max="14595" width="12.875" style="1" customWidth="1"/>
    <col min="14596" max="14596" width="8.5" style="1" customWidth="1"/>
    <col min="14597" max="14597" width="61.875" style="1" customWidth="1"/>
    <col min="14598" max="14598" width="10.25" style="1" customWidth="1"/>
    <col min="14599" max="14601" width="14.625" style="1" customWidth="1"/>
    <col min="14602" max="14602" width="9" style="1"/>
    <col min="14603" max="14603" width="35.625" style="1" customWidth="1"/>
    <col min="14604" max="14606" width="9" style="1"/>
    <col min="14607" max="14608" width="0" style="1" hidden="1" customWidth="1"/>
    <col min="14609" max="14848" width="9" style="1"/>
    <col min="14849" max="14849" width="8" style="1" customWidth="1"/>
    <col min="14850" max="14850" width="10.25" style="1" customWidth="1"/>
    <col min="14851" max="14851" width="12.875" style="1" customWidth="1"/>
    <col min="14852" max="14852" width="8.5" style="1" customWidth="1"/>
    <col min="14853" max="14853" width="61.875" style="1" customWidth="1"/>
    <col min="14854" max="14854" width="10.25" style="1" customWidth="1"/>
    <col min="14855" max="14857" width="14.625" style="1" customWidth="1"/>
    <col min="14858" max="14858" width="9" style="1"/>
    <col min="14859" max="14859" width="35.625" style="1" customWidth="1"/>
    <col min="14860" max="14862" width="9" style="1"/>
    <col min="14863" max="14864" width="0" style="1" hidden="1" customWidth="1"/>
    <col min="14865" max="15104" width="9" style="1"/>
    <col min="15105" max="15105" width="8" style="1" customWidth="1"/>
    <col min="15106" max="15106" width="10.25" style="1" customWidth="1"/>
    <col min="15107" max="15107" width="12.875" style="1" customWidth="1"/>
    <col min="15108" max="15108" width="8.5" style="1" customWidth="1"/>
    <col min="15109" max="15109" width="61.875" style="1" customWidth="1"/>
    <col min="15110" max="15110" width="10.25" style="1" customWidth="1"/>
    <col min="15111" max="15113" width="14.625" style="1" customWidth="1"/>
    <col min="15114" max="15114" width="9" style="1"/>
    <col min="15115" max="15115" width="35.625" style="1" customWidth="1"/>
    <col min="15116" max="15118" width="9" style="1"/>
    <col min="15119" max="15120" width="0" style="1" hidden="1" customWidth="1"/>
    <col min="15121" max="15360" width="9" style="1"/>
    <col min="15361" max="15361" width="8" style="1" customWidth="1"/>
    <col min="15362" max="15362" width="10.25" style="1" customWidth="1"/>
    <col min="15363" max="15363" width="12.875" style="1" customWidth="1"/>
    <col min="15364" max="15364" width="8.5" style="1" customWidth="1"/>
    <col min="15365" max="15365" width="61.875" style="1" customWidth="1"/>
    <col min="15366" max="15366" width="10.25" style="1" customWidth="1"/>
    <col min="15367" max="15369" width="14.625" style="1" customWidth="1"/>
    <col min="15370" max="15370" width="9" style="1"/>
    <col min="15371" max="15371" width="35.625" style="1" customWidth="1"/>
    <col min="15372" max="15374" width="9" style="1"/>
    <col min="15375" max="15376" width="0" style="1" hidden="1" customWidth="1"/>
    <col min="15377" max="15616" width="9" style="1"/>
    <col min="15617" max="15617" width="8" style="1" customWidth="1"/>
    <col min="15618" max="15618" width="10.25" style="1" customWidth="1"/>
    <col min="15619" max="15619" width="12.875" style="1" customWidth="1"/>
    <col min="15620" max="15620" width="8.5" style="1" customWidth="1"/>
    <col min="15621" max="15621" width="61.875" style="1" customWidth="1"/>
    <col min="15622" max="15622" width="10.25" style="1" customWidth="1"/>
    <col min="15623" max="15625" width="14.625" style="1" customWidth="1"/>
    <col min="15626" max="15626" width="9" style="1"/>
    <col min="15627" max="15627" width="35.625" style="1" customWidth="1"/>
    <col min="15628" max="15630" width="9" style="1"/>
    <col min="15631" max="15632" width="0" style="1" hidden="1" customWidth="1"/>
    <col min="15633" max="15872" width="9" style="1"/>
    <col min="15873" max="15873" width="8" style="1" customWidth="1"/>
    <col min="15874" max="15874" width="10.25" style="1" customWidth="1"/>
    <col min="15875" max="15875" width="12.875" style="1" customWidth="1"/>
    <col min="15876" max="15876" width="8.5" style="1" customWidth="1"/>
    <col min="15877" max="15877" width="61.875" style="1" customWidth="1"/>
    <col min="15878" max="15878" width="10.25" style="1" customWidth="1"/>
    <col min="15879" max="15881" width="14.625" style="1" customWidth="1"/>
    <col min="15882" max="15882" width="9" style="1"/>
    <col min="15883" max="15883" width="35.625" style="1" customWidth="1"/>
    <col min="15884" max="15886" width="9" style="1"/>
    <col min="15887" max="15888" width="0" style="1" hidden="1" customWidth="1"/>
    <col min="15889" max="16128" width="9" style="1"/>
    <col min="16129" max="16129" width="8" style="1" customWidth="1"/>
    <col min="16130" max="16130" width="10.25" style="1" customWidth="1"/>
    <col min="16131" max="16131" width="12.875" style="1" customWidth="1"/>
    <col min="16132" max="16132" width="8.5" style="1" customWidth="1"/>
    <col min="16133" max="16133" width="61.875" style="1" customWidth="1"/>
    <col min="16134" max="16134" width="10.25" style="1" customWidth="1"/>
    <col min="16135" max="16137" width="14.625" style="1" customWidth="1"/>
    <col min="16138" max="16138" width="9" style="1"/>
    <col min="16139" max="16139" width="35.625" style="1" customWidth="1"/>
    <col min="16140" max="16142" width="9" style="1"/>
    <col min="16143" max="16144" width="0" style="1" hidden="1" customWidth="1"/>
    <col min="16145" max="16384" width="9" style="1"/>
  </cols>
  <sheetData>
    <row r="1" spans="1:20" ht="12.75" customHeight="1" x14ac:dyDescent="0.2">
      <c r="B1" s="2"/>
      <c r="C1" s="3"/>
      <c r="D1" s="2"/>
      <c r="E1" s="2" t="s">
        <v>0</v>
      </c>
      <c r="F1" s="2"/>
      <c r="G1" s="2"/>
      <c r="H1" s="2"/>
      <c r="I1" s="2"/>
    </row>
    <row r="2" spans="1:20" ht="24.95" customHeight="1" x14ac:dyDescent="0.2">
      <c r="B2" s="2"/>
      <c r="C2" s="3"/>
      <c r="D2" s="2"/>
      <c r="E2" s="7"/>
      <c r="F2" s="2"/>
      <c r="G2" s="2"/>
      <c r="H2" s="8"/>
      <c r="I2" s="8"/>
      <c r="J2" s="9"/>
      <c r="K2" s="10"/>
    </row>
    <row r="3" spans="1:20" ht="15.75" x14ac:dyDescent="0.2">
      <c r="A3" s="1" t="s">
        <v>1</v>
      </c>
      <c r="B3" s="11" t="s">
        <v>2</v>
      </c>
      <c r="C3" s="165"/>
      <c r="D3" s="166"/>
      <c r="E3" s="12" t="s">
        <v>3</v>
      </c>
      <c r="F3" s="2"/>
      <c r="G3" s="13"/>
      <c r="H3" s="14" t="str">
        <f>$C$4</f>
        <v>SO 21-10-01.02</v>
      </c>
      <c r="I3" s="15">
        <f>ROUND(SUMIF($A$8:$A$12,"SD",$I$8:$I$12),2)</f>
        <v>0</v>
      </c>
      <c r="J3" s="16"/>
      <c r="K3" s="17"/>
      <c r="R3" s="1"/>
    </row>
    <row r="4" spans="1:20" ht="15" customHeight="1" x14ac:dyDescent="0.2">
      <c r="A4" s="1" t="s">
        <v>4</v>
      </c>
      <c r="B4" s="18" t="s">
        <v>5</v>
      </c>
      <c r="C4" s="167" t="s">
        <v>145</v>
      </c>
      <c r="D4" s="168"/>
      <c r="E4" s="19" t="s">
        <v>144</v>
      </c>
      <c r="F4" s="8"/>
      <c r="G4" s="8"/>
      <c r="H4" s="20"/>
      <c r="I4" s="20"/>
      <c r="J4" s="16"/>
      <c r="K4" s="21"/>
    </row>
    <row r="5" spans="1:20" ht="12.75" customHeight="1" x14ac:dyDescent="0.2">
      <c r="A5" s="164" t="s">
        <v>8</v>
      </c>
      <c r="B5" s="164" t="s">
        <v>9</v>
      </c>
      <c r="C5" s="169" t="s">
        <v>10</v>
      </c>
      <c r="D5" s="164" t="s">
        <v>11</v>
      </c>
      <c r="E5" s="170" t="s">
        <v>12</v>
      </c>
      <c r="F5" s="164" t="s">
        <v>13</v>
      </c>
      <c r="G5" s="164" t="s">
        <v>14</v>
      </c>
      <c r="H5" s="164" t="s">
        <v>15</v>
      </c>
      <c r="I5" s="164"/>
    </row>
    <row r="6" spans="1:20" ht="12.75" customHeight="1" x14ac:dyDescent="0.2">
      <c r="A6" s="164"/>
      <c r="B6" s="164"/>
      <c r="C6" s="169"/>
      <c r="D6" s="164"/>
      <c r="E6" s="170"/>
      <c r="F6" s="164"/>
      <c r="G6" s="164"/>
      <c r="H6" s="22" t="s">
        <v>16</v>
      </c>
      <c r="I6" s="22" t="s">
        <v>17</v>
      </c>
    </row>
    <row r="7" spans="1:20" s="28" customFormat="1" ht="12.75" customHeight="1" x14ac:dyDescent="0.2">
      <c r="A7" s="23">
        <v>0</v>
      </c>
      <c r="B7" s="24"/>
      <c r="C7" s="25" t="s">
        <v>18</v>
      </c>
      <c r="D7" s="23" t="s">
        <v>19</v>
      </c>
      <c r="E7" s="26" t="s">
        <v>20</v>
      </c>
      <c r="F7" s="23" t="s">
        <v>21</v>
      </c>
      <c r="G7" s="23" t="s">
        <v>22</v>
      </c>
      <c r="H7" s="23" t="s">
        <v>23</v>
      </c>
      <c r="I7" s="27" t="s">
        <v>24</v>
      </c>
      <c r="K7" s="29"/>
      <c r="P7" s="30"/>
      <c r="R7" s="30"/>
      <c r="T7" s="31"/>
    </row>
    <row r="8" spans="1:20" s="28" customFormat="1" ht="12.75" customHeight="1" x14ac:dyDescent="0.2">
      <c r="A8" s="32" t="s">
        <v>25</v>
      </c>
      <c r="B8" s="33"/>
      <c r="C8" s="34" t="s">
        <v>21</v>
      </c>
      <c r="D8" s="35"/>
      <c r="E8" s="32" t="s">
        <v>64</v>
      </c>
      <c r="F8" s="36"/>
      <c r="G8" s="37"/>
      <c r="H8" s="38"/>
      <c r="I8" s="38">
        <f>SUM($I$9:$I$12)</f>
        <v>0</v>
      </c>
      <c r="K8" s="29"/>
      <c r="P8" s="30"/>
      <c r="R8" s="30"/>
      <c r="T8" s="31"/>
    </row>
    <row r="9" spans="1:20" s="28" customFormat="1" ht="25.5" x14ac:dyDescent="0.2">
      <c r="A9" s="51" t="s">
        <v>28</v>
      </c>
      <c r="B9" s="52">
        <v>2</v>
      </c>
      <c r="C9" s="53" t="s">
        <v>141</v>
      </c>
      <c r="D9" s="54"/>
      <c r="E9" s="54" t="s">
        <v>140</v>
      </c>
      <c r="F9" s="55" t="s">
        <v>81</v>
      </c>
      <c r="G9" s="56">
        <v>69.599999999999994</v>
      </c>
      <c r="H9" s="126"/>
      <c r="I9" s="57">
        <f>ROUND(G9*H9,2)</f>
        <v>0</v>
      </c>
      <c r="K9" s="29"/>
      <c r="P9" s="30"/>
      <c r="R9" s="30"/>
      <c r="T9" s="31"/>
    </row>
    <row r="10" spans="1:20" s="28" customFormat="1" x14ac:dyDescent="0.2">
      <c r="A10" s="28" t="s">
        <v>32</v>
      </c>
      <c r="B10" s="58"/>
      <c r="C10" s="59"/>
      <c r="D10" s="60"/>
      <c r="E10" s="54"/>
      <c r="F10" s="61"/>
      <c r="G10" s="62"/>
      <c r="H10" s="63"/>
      <c r="I10" s="63"/>
      <c r="K10" s="29"/>
      <c r="P10" s="30"/>
      <c r="R10" s="30"/>
      <c r="T10" s="31"/>
    </row>
    <row r="11" spans="1:20" s="28" customFormat="1" ht="51" x14ac:dyDescent="0.2">
      <c r="A11" s="28" t="s">
        <v>34</v>
      </c>
      <c r="B11" s="58"/>
      <c r="C11" s="59"/>
      <c r="D11" s="60"/>
      <c r="E11" s="64" t="s">
        <v>83</v>
      </c>
      <c r="F11" s="61"/>
      <c r="G11" s="62"/>
      <c r="H11" s="63"/>
      <c r="I11" s="63"/>
      <c r="K11" s="29"/>
      <c r="P11" s="30"/>
      <c r="R11" s="30"/>
      <c r="T11" s="31"/>
    </row>
    <row r="12" spans="1:20" s="28" customFormat="1" ht="283.5" customHeight="1" x14ac:dyDescent="0.2">
      <c r="A12" s="28" t="s">
        <v>36</v>
      </c>
      <c r="B12" s="65"/>
      <c r="C12" s="66"/>
      <c r="D12" s="67"/>
      <c r="E12" s="54" t="s">
        <v>139</v>
      </c>
      <c r="F12" s="68"/>
      <c r="G12" s="62"/>
      <c r="H12" s="63"/>
      <c r="I12" s="63"/>
      <c r="K12" s="29"/>
      <c r="P12" s="30"/>
      <c r="R12" s="30"/>
      <c r="T12" s="31"/>
    </row>
  </sheetData>
  <dataConsolidate link="1"/>
  <mergeCells count="10">
    <mergeCell ref="G5:G6"/>
    <mergeCell ref="H5:I5"/>
    <mergeCell ref="C3:D3"/>
    <mergeCell ref="C4:D4"/>
    <mergeCell ref="A5:A6"/>
    <mergeCell ref="B5:B6"/>
    <mergeCell ref="C5:C6"/>
    <mergeCell ref="D5:D6"/>
    <mergeCell ref="E5:E6"/>
    <mergeCell ref="F5:F6"/>
  </mergeCells>
  <conditionalFormatting sqref="G1:G1048576">
    <cfRule type="expression" dxfId="14" priority="1">
      <formula>AND(ISNUMBER($G1),$G1=0)</formula>
    </cfRule>
  </conditionalFormatting>
  <conditionalFormatting sqref="K1:K1048576">
    <cfRule type="cellIs" dxfId="13" priority="2" operator="greaterThan">
      <formula>0</formula>
    </cfRule>
    <cfRule type="expression" dxfId="12" priority="3" stopIfTrue="1">
      <formula>"&lt;&gt;je.odkaz($K1)"""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41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DDC28-EBE8-4184-B37E-23961CFC2873}">
  <sheetPr>
    <pageSetUpPr fitToPage="1"/>
  </sheetPr>
  <dimension ref="A1:T103"/>
  <sheetViews>
    <sheetView view="pageBreakPreview" zoomScaleNormal="85" zoomScaleSheetLayoutView="100" workbookViewId="0">
      <pane ySplit="7" topLeftCell="A8" activePane="bottomLeft" state="frozen"/>
      <selection pane="bottomLeft" activeCell="G11" sqref="G11"/>
    </sheetView>
  </sheetViews>
  <sheetFormatPr defaultRowHeight="12.75" customHeight="1" x14ac:dyDescent="0.2"/>
  <cols>
    <col min="1" max="1" width="8" style="1" customWidth="1"/>
    <col min="2" max="2" width="10.25" style="1" customWidth="1"/>
    <col min="3" max="3" width="12.875" style="46" customWidth="1"/>
    <col min="4" max="4" width="8.5" style="1" customWidth="1"/>
    <col min="5" max="5" width="61.875" style="1" customWidth="1"/>
    <col min="6" max="6" width="10.25" style="1" customWidth="1"/>
    <col min="7" max="9" width="14.625" style="1" customWidth="1"/>
    <col min="10" max="10" width="9" style="1"/>
    <col min="11" max="11" width="35.625" style="4" customWidth="1"/>
    <col min="12" max="12" width="9" style="1"/>
    <col min="13" max="13" width="10" style="1" bestFit="1" customWidth="1"/>
    <col min="14" max="14" width="9" style="1"/>
    <col min="15" max="15" width="8" style="1" customWidth="1"/>
    <col min="16" max="16" width="8" style="5" customWidth="1"/>
    <col min="17" max="17" width="8" style="1" customWidth="1"/>
    <col min="18" max="18" width="8" style="5" customWidth="1"/>
    <col min="19" max="19" width="9" style="1"/>
    <col min="20" max="20" width="9" style="6"/>
    <col min="21" max="256" width="9" style="1"/>
    <col min="257" max="257" width="8" style="1" customWidth="1"/>
    <col min="258" max="258" width="10.25" style="1" customWidth="1"/>
    <col min="259" max="259" width="12.875" style="1" customWidth="1"/>
    <col min="260" max="260" width="8.5" style="1" customWidth="1"/>
    <col min="261" max="261" width="61.875" style="1" customWidth="1"/>
    <col min="262" max="262" width="10.25" style="1" customWidth="1"/>
    <col min="263" max="265" width="14.625" style="1" customWidth="1"/>
    <col min="266" max="266" width="9" style="1"/>
    <col min="267" max="267" width="35.625" style="1" customWidth="1"/>
    <col min="268" max="270" width="9" style="1"/>
    <col min="271" max="272" width="0" style="1" hidden="1" customWidth="1"/>
    <col min="273" max="512" width="9" style="1"/>
    <col min="513" max="513" width="8" style="1" customWidth="1"/>
    <col min="514" max="514" width="10.25" style="1" customWidth="1"/>
    <col min="515" max="515" width="12.875" style="1" customWidth="1"/>
    <col min="516" max="516" width="8.5" style="1" customWidth="1"/>
    <col min="517" max="517" width="61.875" style="1" customWidth="1"/>
    <col min="518" max="518" width="10.25" style="1" customWidth="1"/>
    <col min="519" max="521" width="14.625" style="1" customWidth="1"/>
    <col min="522" max="522" width="9" style="1"/>
    <col min="523" max="523" width="35.625" style="1" customWidth="1"/>
    <col min="524" max="526" width="9" style="1"/>
    <col min="527" max="528" width="0" style="1" hidden="1" customWidth="1"/>
    <col min="529" max="768" width="9" style="1"/>
    <col min="769" max="769" width="8" style="1" customWidth="1"/>
    <col min="770" max="770" width="10.25" style="1" customWidth="1"/>
    <col min="771" max="771" width="12.875" style="1" customWidth="1"/>
    <col min="772" max="772" width="8.5" style="1" customWidth="1"/>
    <col min="773" max="773" width="61.875" style="1" customWidth="1"/>
    <col min="774" max="774" width="10.25" style="1" customWidth="1"/>
    <col min="775" max="777" width="14.625" style="1" customWidth="1"/>
    <col min="778" max="778" width="9" style="1"/>
    <col min="779" max="779" width="35.625" style="1" customWidth="1"/>
    <col min="780" max="782" width="9" style="1"/>
    <col min="783" max="784" width="0" style="1" hidden="1" customWidth="1"/>
    <col min="785" max="1024" width="9" style="1"/>
    <col min="1025" max="1025" width="8" style="1" customWidth="1"/>
    <col min="1026" max="1026" width="10.25" style="1" customWidth="1"/>
    <col min="1027" max="1027" width="12.875" style="1" customWidth="1"/>
    <col min="1028" max="1028" width="8.5" style="1" customWidth="1"/>
    <col min="1029" max="1029" width="61.875" style="1" customWidth="1"/>
    <col min="1030" max="1030" width="10.25" style="1" customWidth="1"/>
    <col min="1031" max="1033" width="14.625" style="1" customWidth="1"/>
    <col min="1034" max="1034" width="9" style="1"/>
    <col min="1035" max="1035" width="35.625" style="1" customWidth="1"/>
    <col min="1036" max="1038" width="9" style="1"/>
    <col min="1039" max="1040" width="0" style="1" hidden="1" customWidth="1"/>
    <col min="1041" max="1280" width="9" style="1"/>
    <col min="1281" max="1281" width="8" style="1" customWidth="1"/>
    <col min="1282" max="1282" width="10.25" style="1" customWidth="1"/>
    <col min="1283" max="1283" width="12.875" style="1" customWidth="1"/>
    <col min="1284" max="1284" width="8.5" style="1" customWidth="1"/>
    <col min="1285" max="1285" width="61.875" style="1" customWidth="1"/>
    <col min="1286" max="1286" width="10.25" style="1" customWidth="1"/>
    <col min="1287" max="1289" width="14.625" style="1" customWidth="1"/>
    <col min="1290" max="1290" width="9" style="1"/>
    <col min="1291" max="1291" width="35.625" style="1" customWidth="1"/>
    <col min="1292" max="1294" width="9" style="1"/>
    <col min="1295" max="1296" width="0" style="1" hidden="1" customWidth="1"/>
    <col min="1297" max="1536" width="9" style="1"/>
    <col min="1537" max="1537" width="8" style="1" customWidth="1"/>
    <col min="1538" max="1538" width="10.25" style="1" customWidth="1"/>
    <col min="1539" max="1539" width="12.875" style="1" customWidth="1"/>
    <col min="1540" max="1540" width="8.5" style="1" customWidth="1"/>
    <col min="1541" max="1541" width="61.875" style="1" customWidth="1"/>
    <col min="1542" max="1542" width="10.25" style="1" customWidth="1"/>
    <col min="1543" max="1545" width="14.625" style="1" customWidth="1"/>
    <col min="1546" max="1546" width="9" style="1"/>
    <col min="1547" max="1547" width="35.625" style="1" customWidth="1"/>
    <col min="1548" max="1550" width="9" style="1"/>
    <col min="1551" max="1552" width="0" style="1" hidden="1" customWidth="1"/>
    <col min="1553" max="1792" width="9" style="1"/>
    <col min="1793" max="1793" width="8" style="1" customWidth="1"/>
    <col min="1794" max="1794" width="10.25" style="1" customWidth="1"/>
    <col min="1795" max="1795" width="12.875" style="1" customWidth="1"/>
    <col min="1796" max="1796" width="8.5" style="1" customWidth="1"/>
    <col min="1797" max="1797" width="61.875" style="1" customWidth="1"/>
    <col min="1798" max="1798" width="10.25" style="1" customWidth="1"/>
    <col min="1799" max="1801" width="14.625" style="1" customWidth="1"/>
    <col min="1802" max="1802" width="9" style="1"/>
    <col min="1803" max="1803" width="35.625" style="1" customWidth="1"/>
    <col min="1804" max="1806" width="9" style="1"/>
    <col min="1807" max="1808" width="0" style="1" hidden="1" customWidth="1"/>
    <col min="1809" max="2048" width="9" style="1"/>
    <col min="2049" max="2049" width="8" style="1" customWidth="1"/>
    <col min="2050" max="2050" width="10.25" style="1" customWidth="1"/>
    <col min="2051" max="2051" width="12.875" style="1" customWidth="1"/>
    <col min="2052" max="2052" width="8.5" style="1" customWidth="1"/>
    <col min="2053" max="2053" width="61.875" style="1" customWidth="1"/>
    <col min="2054" max="2054" width="10.25" style="1" customWidth="1"/>
    <col min="2055" max="2057" width="14.625" style="1" customWidth="1"/>
    <col min="2058" max="2058" width="9" style="1"/>
    <col min="2059" max="2059" width="35.625" style="1" customWidth="1"/>
    <col min="2060" max="2062" width="9" style="1"/>
    <col min="2063" max="2064" width="0" style="1" hidden="1" customWidth="1"/>
    <col min="2065" max="2304" width="9" style="1"/>
    <col min="2305" max="2305" width="8" style="1" customWidth="1"/>
    <col min="2306" max="2306" width="10.25" style="1" customWidth="1"/>
    <col min="2307" max="2307" width="12.875" style="1" customWidth="1"/>
    <col min="2308" max="2308" width="8.5" style="1" customWidth="1"/>
    <col min="2309" max="2309" width="61.875" style="1" customWidth="1"/>
    <col min="2310" max="2310" width="10.25" style="1" customWidth="1"/>
    <col min="2311" max="2313" width="14.625" style="1" customWidth="1"/>
    <col min="2314" max="2314" width="9" style="1"/>
    <col min="2315" max="2315" width="35.625" style="1" customWidth="1"/>
    <col min="2316" max="2318" width="9" style="1"/>
    <col min="2319" max="2320" width="0" style="1" hidden="1" customWidth="1"/>
    <col min="2321" max="2560" width="9" style="1"/>
    <col min="2561" max="2561" width="8" style="1" customWidth="1"/>
    <col min="2562" max="2562" width="10.25" style="1" customWidth="1"/>
    <col min="2563" max="2563" width="12.875" style="1" customWidth="1"/>
    <col min="2564" max="2564" width="8.5" style="1" customWidth="1"/>
    <col min="2565" max="2565" width="61.875" style="1" customWidth="1"/>
    <col min="2566" max="2566" width="10.25" style="1" customWidth="1"/>
    <col min="2567" max="2569" width="14.625" style="1" customWidth="1"/>
    <col min="2570" max="2570" width="9" style="1"/>
    <col min="2571" max="2571" width="35.625" style="1" customWidth="1"/>
    <col min="2572" max="2574" width="9" style="1"/>
    <col min="2575" max="2576" width="0" style="1" hidden="1" customWidth="1"/>
    <col min="2577" max="2816" width="9" style="1"/>
    <col min="2817" max="2817" width="8" style="1" customWidth="1"/>
    <col min="2818" max="2818" width="10.25" style="1" customWidth="1"/>
    <col min="2819" max="2819" width="12.875" style="1" customWidth="1"/>
    <col min="2820" max="2820" width="8.5" style="1" customWidth="1"/>
    <col min="2821" max="2821" width="61.875" style="1" customWidth="1"/>
    <col min="2822" max="2822" width="10.25" style="1" customWidth="1"/>
    <col min="2823" max="2825" width="14.625" style="1" customWidth="1"/>
    <col min="2826" max="2826" width="9" style="1"/>
    <col min="2827" max="2827" width="35.625" style="1" customWidth="1"/>
    <col min="2828" max="2830" width="9" style="1"/>
    <col min="2831" max="2832" width="0" style="1" hidden="1" customWidth="1"/>
    <col min="2833" max="3072" width="9" style="1"/>
    <col min="3073" max="3073" width="8" style="1" customWidth="1"/>
    <col min="3074" max="3074" width="10.25" style="1" customWidth="1"/>
    <col min="3075" max="3075" width="12.875" style="1" customWidth="1"/>
    <col min="3076" max="3076" width="8.5" style="1" customWidth="1"/>
    <col min="3077" max="3077" width="61.875" style="1" customWidth="1"/>
    <col min="3078" max="3078" width="10.25" style="1" customWidth="1"/>
    <col min="3079" max="3081" width="14.625" style="1" customWidth="1"/>
    <col min="3082" max="3082" width="9" style="1"/>
    <col min="3083" max="3083" width="35.625" style="1" customWidth="1"/>
    <col min="3084" max="3086" width="9" style="1"/>
    <col min="3087" max="3088" width="0" style="1" hidden="1" customWidth="1"/>
    <col min="3089" max="3328" width="9" style="1"/>
    <col min="3329" max="3329" width="8" style="1" customWidth="1"/>
    <col min="3330" max="3330" width="10.25" style="1" customWidth="1"/>
    <col min="3331" max="3331" width="12.875" style="1" customWidth="1"/>
    <col min="3332" max="3332" width="8.5" style="1" customWidth="1"/>
    <col min="3333" max="3333" width="61.875" style="1" customWidth="1"/>
    <col min="3334" max="3334" width="10.25" style="1" customWidth="1"/>
    <col min="3335" max="3337" width="14.625" style="1" customWidth="1"/>
    <col min="3338" max="3338" width="9" style="1"/>
    <col min="3339" max="3339" width="35.625" style="1" customWidth="1"/>
    <col min="3340" max="3342" width="9" style="1"/>
    <col min="3343" max="3344" width="0" style="1" hidden="1" customWidth="1"/>
    <col min="3345" max="3584" width="9" style="1"/>
    <col min="3585" max="3585" width="8" style="1" customWidth="1"/>
    <col min="3586" max="3586" width="10.25" style="1" customWidth="1"/>
    <col min="3587" max="3587" width="12.875" style="1" customWidth="1"/>
    <col min="3588" max="3588" width="8.5" style="1" customWidth="1"/>
    <col min="3589" max="3589" width="61.875" style="1" customWidth="1"/>
    <col min="3590" max="3590" width="10.25" style="1" customWidth="1"/>
    <col min="3591" max="3593" width="14.625" style="1" customWidth="1"/>
    <col min="3594" max="3594" width="9" style="1"/>
    <col min="3595" max="3595" width="35.625" style="1" customWidth="1"/>
    <col min="3596" max="3598" width="9" style="1"/>
    <col min="3599" max="3600" width="0" style="1" hidden="1" customWidth="1"/>
    <col min="3601" max="3840" width="9" style="1"/>
    <col min="3841" max="3841" width="8" style="1" customWidth="1"/>
    <col min="3842" max="3842" width="10.25" style="1" customWidth="1"/>
    <col min="3843" max="3843" width="12.875" style="1" customWidth="1"/>
    <col min="3844" max="3844" width="8.5" style="1" customWidth="1"/>
    <col min="3845" max="3845" width="61.875" style="1" customWidth="1"/>
    <col min="3846" max="3846" width="10.25" style="1" customWidth="1"/>
    <col min="3847" max="3849" width="14.625" style="1" customWidth="1"/>
    <col min="3850" max="3850" width="9" style="1"/>
    <col min="3851" max="3851" width="35.625" style="1" customWidth="1"/>
    <col min="3852" max="3854" width="9" style="1"/>
    <col min="3855" max="3856" width="0" style="1" hidden="1" customWidth="1"/>
    <col min="3857" max="4096" width="9" style="1"/>
    <col min="4097" max="4097" width="8" style="1" customWidth="1"/>
    <col min="4098" max="4098" width="10.25" style="1" customWidth="1"/>
    <col min="4099" max="4099" width="12.875" style="1" customWidth="1"/>
    <col min="4100" max="4100" width="8.5" style="1" customWidth="1"/>
    <col min="4101" max="4101" width="61.875" style="1" customWidth="1"/>
    <col min="4102" max="4102" width="10.25" style="1" customWidth="1"/>
    <col min="4103" max="4105" width="14.625" style="1" customWidth="1"/>
    <col min="4106" max="4106" width="9" style="1"/>
    <col min="4107" max="4107" width="35.625" style="1" customWidth="1"/>
    <col min="4108" max="4110" width="9" style="1"/>
    <col min="4111" max="4112" width="0" style="1" hidden="1" customWidth="1"/>
    <col min="4113" max="4352" width="9" style="1"/>
    <col min="4353" max="4353" width="8" style="1" customWidth="1"/>
    <col min="4354" max="4354" width="10.25" style="1" customWidth="1"/>
    <col min="4355" max="4355" width="12.875" style="1" customWidth="1"/>
    <col min="4356" max="4356" width="8.5" style="1" customWidth="1"/>
    <col min="4357" max="4357" width="61.875" style="1" customWidth="1"/>
    <col min="4358" max="4358" width="10.25" style="1" customWidth="1"/>
    <col min="4359" max="4361" width="14.625" style="1" customWidth="1"/>
    <col min="4362" max="4362" width="9" style="1"/>
    <col min="4363" max="4363" width="35.625" style="1" customWidth="1"/>
    <col min="4364" max="4366" width="9" style="1"/>
    <col min="4367" max="4368" width="0" style="1" hidden="1" customWidth="1"/>
    <col min="4369" max="4608" width="9" style="1"/>
    <col min="4609" max="4609" width="8" style="1" customWidth="1"/>
    <col min="4610" max="4610" width="10.25" style="1" customWidth="1"/>
    <col min="4611" max="4611" width="12.875" style="1" customWidth="1"/>
    <col min="4612" max="4612" width="8.5" style="1" customWidth="1"/>
    <col min="4613" max="4613" width="61.875" style="1" customWidth="1"/>
    <col min="4614" max="4614" width="10.25" style="1" customWidth="1"/>
    <col min="4615" max="4617" width="14.625" style="1" customWidth="1"/>
    <col min="4618" max="4618" width="9" style="1"/>
    <col min="4619" max="4619" width="35.625" style="1" customWidth="1"/>
    <col min="4620" max="4622" width="9" style="1"/>
    <col min="4623" max="4624" width="0" style="1" hidden="1" customWidth="1"/>
    <col min="4625" max="4864" width="9" style="1"/>
    <col min="4865" max="4865" width="8" style="1" customWidth="1"/>
    <col min="4866" max="4866" width="10.25" style="1" customWidth="1"/>
    <col min="4867" max="4867" width="12.875" style="1" customWidth="1"/>
    <col min="4868" max="4868" width="8.5" style="1" customWidth="1"/>
    <col min="4869" max="4869" width="61.875" style="1" customWidth="1"/>
    <col min="4870" max="4870" width="10.25" style="1" customWidth="1"/>
    <col min="4871" max="4873" width="14.625" style="1" customWidth="1"/>
    <col min="4874" max="4874" width="9" style="1"/>
    <col min="4875" max="4875" width="35.625" style="1" customWidth="1"/>
    <col min="4876" max="4878" width="9" style="1"/>
    <col min="4879" max="4880" width="0" style="1" hidden="1" customWidth="1"/>
    <col min="4881" max="5120" width="9" style="1"/>
    <col min="5121" max="5121" width="8" style="1" customWidth="1"/>
    <col min="5122" max="5122" width="10.25" style="1" customWidth="1"/>
    <col min="5123" max="5123" width="12.875" style="1" customWidth="1"/>
    <col min="5124" max="5124" width="8.5" style="1" customWidth="1"/>
    <col min="5125" max="5125" width="61.875" style="1" customWidth="1"/>
    <col min="5126" max="5126" width="10.25" style="1" customWidth="1"/>
    <col min="5127" max="5129" width="14.625" style="1" customWidth="1"/>
    <col min="5130" max="5130" width="9" style="1"/>
    <col min="5131" max="5131" width="35.625" style="1" customWidth="1"/>
    <col min="5132" max="5134" width="9" style="1"/>
    <col min="5135" max="5136" width="0" style="1" hidden="1" customWidth="1"/>
    <col min="5137" max="5376" width="9" style="1"/>
    <col min="5377" max="5377" width="8" style="1" customWidth="1"/>
    <col min="5378" max="5378" width="10.25" style="1" customWidth="1"/>
    <col min="5379" max="5379" width="12.875" style="1" customWidth="1"/>
    <col min="5380" max="5380" width="8.5" style="1" customWidth="1"/>
    <col min="5381" max="5381" width="61.875" style="1" customWidth="1"/>
    <col min="5382" max="5382" width="10.25" style="1" customWidth="1"/>
    <col min="5383" max="5385" width="14.625" style="1" customWidth="1"/>
    <col min="5386" max="5386" width="9" style="1"/>
    <col min="5387" max="5387" width="35.625" style="1" customWidth="1"/>
    <col min="5388" max="5390" width="9" style="1"/>
    <col min="5391" max="5392" width="0" style="1" hidden="1" customWidth="1"/>
    <col min="5393" max="5632" width="9" style="1"/>
    <col min="5633" max="5633" width="8" style="1" customWidth="1"/>
    <col min="5634" max="5634" width="10.25" style="1" customWidth="1"/>
    <col min="5635" max="5635" width="12.875" style="1" customWidth="1"/>
    <col min="5636" max="5636" width="8.5" style="1" customWidth="1"/>
    <col min="5637" max="5637" width="61.875" style="1" customWidth="1"/>
    <col min="5638" max="5638" width="10.25" style="1" customWidth="1"/>
    <col min="5639" max="5641" width="14.625" style="1" customWidth="1"/>
    <col min="5642" max="5642" width="9" style="1"/>
    <col min="5643" max="5643" width="35.625" style="1" customWidth="1"/>
    <col min="5644" max="5646" width="9" style="1"/>
    <col min="5647" max="5648" width="0" style="1" hidden="1" customWidth="1"/>
    <col min="5649" max="5888" width="9" style="1"/>
    <col min="5889" max="5889" width="8" style="1" customWidth="1"/>
    <col min="5890" max="5890" width="10.25" style="1" customWidth="1"/>
    <col min="5891" max="5891" width="12.875" style="1" customWidth="1"/>
    <col min="5892" max="5892" width="8.5" style="1" customWidth="1"/>
    <col min="5893" max="5893" width="61.875" style="1" customWidth="1"/>
    <col min="5894" max="5894" width="10.25" style="1" customWidth="1"/>
    <col min="5895" max="5897" width="14.625" style="1" customWidth="1"/>
    <col min="5898" max="5898" width="9" style="1"/>
    <col min="5899" max="5899" width="35.625" style="1" customWidth="1"/>
    <col min="5900" max="5902" width="9" style="1"/>
    <col min="5903" max="5904" width="0" style="1" hidden="1" customWidth="1"/>
    <col min="5905" max="6144" width="9" style="1"/>
    <col min="6145" max="6145" width="8" style="1" customWidth="1"/>
    <col min="6146" max="6146" width="10.25" style="1" customWidth="1"/>
    <col min="6147" max="6147" width="12.875" style="1" customWidth="1"/>
    <col min="6148" max="6148" width="8.5" style="1" customWidth="1"/>
    <col min="6149" max="6149" width="61.875" style="1" customWidth="1"/>
    <col min="6150" max="6150" width="10.25" style="1" customWidth="1"/>
    <col min="6151" max="6153" width="14.625" style="1" customWidth="1"/>
    <col min="6154" max="6154" width="9" style="1"/>
    <col min="6155" max="6155" width="35.625" style="1" customWidth="1"/>
    <col min="6156" max="6158" width="9" style="1"/>
    <col min="6159" max="6160" width="0" style="1" hidden="1" customWidth="1"/>
    <col min="6161" max="6400" width="9" style="1"/>
    <col min="6401" max="6401" width="8" style="1" customWidth="1"/>
    <col min="6402" max="6402" width="10.25" style="1" customWidth="1"/>
    <col min="6403" max="6403" width="12.875" style="1" customWidth="1"/>
    <col min="6404" max="6404" width="8.5" style="1" customWidth="1"/>
    <col min="6405" max="6405" width="61.875" style="1" customWidth="1"/>
    <col min="6406" max="6406" width="10.25" style="1" customWidth="1"/>
    <col min="6407" max="6409" width="14.625" style="1" customWidth="1"/>
    <col min="6410" max="6410" width="9" style="1"/>
    <col min="6411" max="6411" width="35.625" style="1" customWidth="1"/>
    <col min="6412" max="6414" width="9" style="1"/>
    <col min="6415" max="6416" width="0" style="1" hidden="1" customWidth="1"/>
    <col min="6417" max="6656" width="9" style="1"/>
    <col min="6657" max="6657" width="8" style="1" customWidth="1"/>
    <col min="6658" max="6658" width="10.25" style="1" customWidth="1"/>
    <col min="6659" max="6659" width="12.875" style="1" customWidth="1"/>
    <col min="6660" max="6660" width="8.5" style="1" customWidth="1"/>
    <col min="6661" max="6661" width="61.875" style="1" customWidth="1"/>
    <col min="6662" max="6662" width="10.25" style="1" customWidth="1"/>
    <col min="6663" max="6665" width="14.625" style="1" customWidth="1"/>
    <col min="6666" max="6666" width="9" style="1"/>
    <col min="6667" max="6667" width="35.625" style="1" customWidth="1"/>
    <col min="6668" max="6670" width="9" style="1"/>
    <col min="6671" max="6672" width="0" style="1" hidden="1" customWidth="1"/>
    <col min="6673" max="6912" width="9" style="1"/>
    <col min="6913" max="6913" width="8" style="1" customWidth="1"/>
    <col min="6914" max="6914" width="10.25" style="1" customWidth="1"/>
    <col min="6915" max="6915" width="12.875" style="1" customWidth="1"/>
    <col min="6916" max="6916" width="8.5" style="1" customWidth="1"/>
    <col min="6917" max="6917" width="61.875" style="1" customWidth="1"/>
    <col min="6918" max="6918" width="10.25" style="1" customWidth="1"/>
    <col min="6919" max="6921" width="14.625" style="1" customWidth="1"/>
    <col min="6922" max="6922" width="9" style="1"/>
    <col min="6923" max="6923" width="35.625" style="1" customWidth="1"/>
    <col min="6924" max="6926" width="9" style="1"/>
    <col min="6927" max="6928" width="0" style="1" hidden="1" customWidth="1"/>
    <col min="6929" max="7168" width="9" style="1"/>
    <col min="7169" max="7169" width="8" style="1" customWidth="1"/>
    <col min="7170" max="7170" width="10.25" style="1" customWidth="1"/>
    <col min="7171" max="7171" width="12.875" style="1" customWidth="1"/>
    <col min="7172" max="7172" width="8.5" style="1" customWidth="1"/>
    <col min="7173" max="7173" width="61.875" style="1" customWidth="1"/>
    <col min="7174" max="7174" width="10.25" style="1" customWidth="1"/>
    <col min="7175" max="7177" width="14.625" style="1" customWidth="1"/>
    <col min="7178" max="7178" width="9" style="1"/>
    <col min="7179" max="7179" width="35.625" style="1" customWidth="1"/>
    <col min="7180" max="7182" width="9" style="1"/>
    <col min="7183" max="7184" width="0" style="1" hidden="1" customWidth="1"/>
    <col min="7185" max="7424" width="9" style="1"/>
    <col min="7425" max="7425" width="8" style="1" customWidth="1"/>
    <col min="7426" max="7426" width="10.25" style="1" customWidth="1"/>
    <col min="7427" max="7427" width="12.875" style="1" customWidth="1"/>
    <col min="7428" max="7428" width="8.5" style="1" customWidth="1"/>
    <col min="7429" max="7429" width="61.875" style="1" customWidth="1"/>
    <col min="7430" max="7430" width="10.25" style="1" customWidth="1"/>
    <col min="7431" max="7433" width="14.625" style="1" customWidth="1"/>
    <col min="7434" max="7434" width="9" style="1"/>
    <col min="7435" max="7435" width="35.625" style="1" customWidth="1"/>
    <col min="7436" max="7438" width="9" style="1"/>
    <col min="7439" max="7440" width="0" style="1" hidden="1" customWidth="1"/>
    <col min="7441" max="7680" width="9" style="1"/>
    <col min="7681" max="7681" width="8" style="1" customWidth="1"/>
    <col min="7682" max="7682" width="10.25" style="1" customWidth="1"/>
    <col min="7683" max="7683" width="12.875" style="1" customWidth="1"/>
    <col min="7684" max="7684" width="8.5" style="1" customWidth="1"/>
    <col min="7685" max="7685" width="61.875" style="1" customWidth="1"/>
    <col min="7686" max="7686" width="10.25" style="1" customWidth="1"/>
    <col min="7687" max="7689" width="14.625" style="1" customWidth="1"/>
    <col min="7690" max="7690" width="9" style="1"/>
    <col min="7691" max="7691" width="35.625" style="1" customWidth="1"/>
    <col min="7692" max="7694" width="9" style="1"/>
    <col min="7695" max="7696" width="0" style="1" hidden="1" customWidth="1"/>
    <col min="7697" max="7936" width="9" style="1"/>
    <col min="7937" max="7937" width="8" style="1" customWidth="1"/>
    <col min="7938" max="7938" width="10.25" style="1" customWidth="1"/>
    <col min="7939" max="7939" width="12.875" style="1" customWidth="1"/>
    <col min="7940" max="7940" width="8.5" style="1" customWidth="1"/>
    <col min="7941" max="7941" width="61.875" style="1" customWidth="1"/>
    <col min="7942" max="7942" width="10.25" style="1" customWidth="1"/>
    <col min="7943" max="7945" width="14.625" style="1" customWidth="1"/>
    <col min="7946" max="7946" width="9" style="1"/>
    <col min="7947" max="7947" width="35.625" style="1" customWidth="1"/>
    <col min="7948" max="7950" width="9" style="1"/>
    <col min="7951" max="7952" width="0" style="1" hidden="1" customWidth="1"/>
    <col min="7953" max="8192" width="9" style="1"/>
    <col min="8193" max="8193" width="8" style="1" customWidth="1"/>
    <col min="8194" max="8194" width="10.25" style="1" customWidth="1"/>
    <col min="8195" max="8195" width="12.875" style="1" customWidth="1"/>
    <col min="8196" max="8196" width="8.5" style="1" customWidth="1"/>
    <col min="8197" max="8197" width="61.875" style="1" customWidth="1"/>
    <col min="8198" max="8198" width="10.25" style="1" customWidth="1"/>
    <col min="8199" max="8201" width="14.625" style="1" customWidth="1"/>
    <col min="8202" max="8202" width="9" style="1"/>
    <col min="8203" max="8203" width="35.625" style="1" customWidth="1"/>
    <col min="8204" max="8206" width="9" style="1"/>
    <col min="8207" max="8208" width="0" style="1" hidden="1" customWidth="1"/>
    <col min="8209" max="8448" width="9" style="1"/>
    <col min="8449" max="8449" width="8" style="1" customWidth="1"/>
    <col min="8450" max="8450" width="10.25" style="1" customWidth="1"/>
    <col min="8451" max="8451" width="12.875" style="1" customWidth="1"/>
    <col min="8452" max="8452" width="8.5" style="1" customWidth="1"/>
    <col min="8453" max="8453" width="61.875" style="1" customWidth="1"/>
    <col min="8454" max="8454" width="10.25" style="1" customWidth="1"/>
    <col min="8455" max="8457" width="14.625" style="1" customWidth="1"/>
    <col min="8458" max="8458" width="9" style="1"/>
    <col min="8459" max="8459" width="35.625" style="1" customWidth="1"/>
    <col min="8460" max="8462" width="9" style="1"/>
    <col min="8463" max="8464" width="0" style="1" hidden="1" customWidth="1"/>
    <col min="8465" max="8704" width="9" style="1"/>
    <col min="8705" max="8705" width="8" style="1" customWidth="1"/>
    <col min="8706" max="8706" width="10.25" style="1" customWidth="1"/>
    <col min="8707" max="8707" width="12.875" style="1" customWidth="1"/>
    <col min="8708" max="8708" width="8.5" style="1" customWidth="1"/>
    <col min="8709" max="8709" width="61.875" style="1" customWidth="1"/>
    <col min="8710" max="8710" width="10.25" style="1" customWidth="1"/>
    <col min="8711" max="8713" width="14.625" style="1" customWidth="1"/>
    <col min="8714" max="8714" width="9" style="1"/>
    <col min="8715" max="8715" width="35.625" style="1" customWidth="1"/>
    <col min="8716" max="8718" width="9" style="1"/>
    <col min="8719" max="8720" width="0" style="1" hidden="1" customWidth="1"/>
    <col min="8721" max="8960" width="9" style="1"/>
    <col min="8961" max="8961" width="8" style="1" customWidth="1"/>
    <col min="8962" max="8962" width="10.25" style="1" customWidth="1"/>
    <col min="8963" max="8963" width="12.875" style="1" customWidth="1"/>
    <col min="8964" max="8964" width="8.5" style="1" customWidth="1"/>
    <col min="8965" max="8965" width="61.875" style="1" customWidth="1"/>
    <col min="8966" max="8966" width="10.25" style="1" customWidth="1"/>
    <col min="8967" max="8969" width="14.625" style="1" customWidth="1"/>
    <col min="8970" max="8970" width="9" style="1"/>
    <col min="8971" max="8971" width="35.625" style="1" customWidth="1"/>
    <col min="8972" max="8974" width="9" style="1"/>
    <col min="8975" max="8976" width="0" style="1" hidden="1" customWidth="1"/>
    <col min="8977" max="9216" width="9" style="1"/>
    <col min="9217" max="9217" width="8" style="1" customWidth="1"/>
    <col min="9218" max="9218" width="10.25" style="1" customWidth="1"/>
    <col min="9219" max="9219" width="12.875" style="1" customWidth="1"/>
    <col min="9220" max="9220" width="8.5" style="1" customWidth="1"/>
    <col min="9221" max="9221" width="61.875" style="1" customWidth="1"/>
    <col min="9222" max="9222" width="10.25" style="1" customWidth="1"/>
    <col min="9223" max="9225" width="14.625" style="1" customWidth="1"/>
    <col min="9226" max="9226" width="9" style="1"/>
    <col min="9227" max="9227" width="35.625" style="1" customWidth="1"/>
    <col min="9228" max="9230" width="9" style="1"/>
    <col min="9231" max="9232" width="0" style="1" hidden="1" customWidth="1"/>
    <col min="9233" max="9472" width="9" style="1"/>
    <col min="9473" max="9473" width="8" style="1" customWidth="1"/>
    <col min="9474" max="9474" width="10.25" style="1" customWidth="1"/>
    <col min="9475" max="9475" width="12.875" style="1" customWidth="1"/>
    <col min="9476" max="9476" width="8.5" style="1" customWidth="1"/>
    <col min="9477" max="9477" width="61.875" style="1" customWidth="1"/>
    <col min="9478" max="9478" width="10.25" style="1" customWidth="1"/>
    <col min="9479" max="9481" width="14.625" style="1" customWidth="1"/>
    <col min="9482" max="9482" width="9" style="1"/>
    <col min="9483" max="9483" width="35.625" style="1" customWidth="1"/>
    <col min="9484" max="9486" width="9" style="1"/>
    <col min="9487" max="9488" width="0" style="1" hidden="1" customWidth="1"/>
    <col min="9489" max="9728" width="9" style="1"/>
    <col min="9729" max="9729" width="8" style="1" customWidth="1"/>
    <col min="9730" max="9730" width="10.25" style="1" customWidth="1"/>
    <col min="9731" max="9731" width="12.875" style="1" customWidth="1"/>
    <col min="9732" max="9732" width="8.5" style="1" customWidth="1"/>
    <col min="9733" max="9733" width="61.875" style="1" customWidth="1"/>
    <col min="9734" max="9734" width="10.25" style="1" customWidth="1"/>
    <col min="9735" max="9737" width="14.625" style="1" customWidth="1"/>
    <col min="9738" max="9738" width="9" style="1"/>
    <col min="9739" max="9739" width="35.625" style="1" customWidth="1"/>
    <col min="9740" max="9742" width="9" style="1"/>
    <col min="9743" max="9744" width="0" style="1" hidden="1" customWidth="1"/>
    <col min="9745" max="9984" width="9" style="1"/>
    <col min="9985" max="9985" width="8" style="1" customWidth="1"/>
    <col min="9986" max="9986" width="10.25" style="1" customWidth="1"/>
    <col min="9987" max="9987" width="12.875" style="1" customWidth="1"/>
    <col min="9988" max="9988" width="8.5" style="1" customWidth="1"/>
    <col min="9989" max="9989" width="61.875" style="1" customWidth="1"/>
    <col min="9990" max="9990" width="10.25" style="1" customWidth="1"/>
    <col min="9991" max="9993" width="14.625" style="1" customWidth="1"/>
    <col min="9994" max="9994" width="9" style="1"/>
    <col min="9995" max="9995" width="35.625" style="1" customWidth="1"/>
    <col min="9996" max="9998" width="9" style="1"/>
    <col min="9999" max="10000" width="0" style="1" hidden="1" customWidth="1"/>
    <col min="10001" max="10240" width="9" style="1"/>
    <col min="10241" max="10241" width="8" style="1" customWidth="1"/>
    <col min="10242" max="10242" width="10.25" style="1" customWidth="1"/>
    <col min="10243" max="10243" width="12.875" style="1" customWidth="1"/>
    <col min="10244" max="10244" width="8.5" style="1" customWidth="1"/>
    <col min="10245" max="10245" width="61.875" style="1" customWidth="1"/>
    <col min="10246" max="10246" width="10.25" style="1" customWidth="1"/>
    <col min="10247" max="10249" width="14.625" style="1" customWidth="1"/>
    <col min="10250" max="10250" width="9" style="1"/>
    <col min="10251" max="10251" width="35.625" style="1" customWidth="1"/>
    <col min="10252" max="10254" width="9" style="1"/>
    <col min="10255" max="10256" width="0" style="1" hidden="1" customWidth="1"/>
    <col min="10257" max="10496" width="9" style="1"/>
    <col min="10497" max="10497" width="8" style="1" customWidth="1"/>
    <col min="10498" max="10498" width="10.25" style="1" customWidth="1"/>
    <col min="10499" max="10499" width="12.875" style="1" customWidth="1"/>
    <col min="10500" max="10500" width="8.5" style="1" customWidth="1"/>
    <col min="10501" max="10501" width="61.875" style="1" customWidth="1"/>
    <col min="10502" max="10502" width="10.25" style="1" customWidth="1"/>
    <col min="10503" max="10505" width="14.625" style="1" customWidth="1"/>
    <col min="10506" max="10506" width="9" style="1"/>
    <col min="10507" max="10507" width="35.625" style="1" customWidth="1"/>
    <col min="10508" max="10510" width="9" style="1"/>
    <col min="10511" max="10512" width="0" style="1" hidden="1" customWidth="1"/>
    <col min="10513" max="10752" width="9" style="1"/>
    <col min="10753" max="10753" width="8" style="1" customWidth="1"/>
    <col min="10754" max="10754" width="10.25" style="1" customWidth="1"/>
    <col min="10755" max="10755" width="12.875" style="1" customWidth="1"/>
    <col min="10756" max="10756" width="8.5" style="1" customWidth="1"/>
    <col min="10757" max="10757" width="61.875" style="1" customWidth="1"/>
    <col min="10758" max="10758" width="10.25" style="1" customWidth="1"/>
    <col min="10759" max="10761" width="14.625" style="1" customWidth="1"/>
    <col min="10762" max="10762" width="9" style="1"/>
    <col min="10763" max="10763" width="35.625" style="1" customWidth="1"/>
    <col min="10764" max="10766" width="9" style="1"/>
    <col min="10767" max="10768" width="0" style="1" hidden="1" customWidth="1"/>
    <col min="10769" max="11008" width="9" style="1"/>
    <col min="11009" max="11009" width="8" style="1" customWidth="1"/>
    <col min="11010" max="11010" width="10.25" style="1" customWidth="1"/>
    <col min="11011" max="11011" width="12.875" style="1" customWidth="1"/>
    <col min="11012" max="11012" width="8.5" style="1" customWidth="1"/>
    <col min="11013" max="11013" width="61.875" style="1" customWidth="1"/>
    <col min="11014" max="11014" width="10.25" style="1" customWidth="1"/>
    <col min="11015" max="11017" width="14.625" style="1" customWidth="1"/>
    <col min="11018" max="11018" width="9" style="1"/>
    <col min="11019" max="11019" width="35.625" style="1" customWidth="1"/>
    <col min="11020" max="11022" width="9" style="1"/>
    <col min="11023" max="11024" width="0" style="1" hidden="1" customWidth="1"/>
    <col min="11025" max="11264" width="9" style="1"/>
    <col min="11265" max="11265" width="8" style="1" customWidth="1"/>
    <col min="11266" max="11266" width="10.25" style="1" customWidth="1"/>
    <col min="11267" max="11267" width="12.875" style="1" customWidth="1"/>
    <col min="11268" max="11268" width="8.5" style="1" customWidth="1"/>
    <col min="11269" max="11269" width="61.875" style="1" customWidth="1"/>
    <col min="11270" max="11270" width="10.25" style="1" customWidth="1"/>
    <col min="11271" max="11273" width="14.625" style="1" customWidth="1"/>
    <col min="11274" max="11274" width="9" style="1"/>
    <col min="11275" max="11275" width="35.625" style="1" customWidth="1"/>
    <col min="11276" max="11278" width="9" style="1"/>
    <col min="11279" max="11280" width="0" style="1" hidden="1" customWidth="1"/>
    <col min="11281" max="11520" width="9" style="1"/>
    <col min="11521" max="11521" width="8" style="1" customWidth="1"/>
    <col min="11522" max="11522" width="10.25" style="1" customWidth="1"/>
    <col min="11523" max="11523" width="12.875" style="1" customWidth="1"/>
    <col min="11524" max="11524" width="8.5" style="1" customWidth="1"/>
    <col min="11525" max="11525" width="61.875" style="1" customWidth="1"/>
    <col min="11526" max="11526" width="10.25" style="1" customWidth="1"/>
    <col min="11527" max="11529" width="14.625" style="1" customWidth="1"/>
    <col min="11530" max="11530" width="9" style="1"/>
    <col min="11531" max="11531" width="35.625" style="1" customWidth="1"/>
    <col min="11532" max="11534" width="9" style="1"/>
    <col min="11535" max="11536" width="0" style="1" hidden="1" customWidth="1"/>
    <col min="11537" max="11776" width="9" style="1"/>
    <col min="11777" max="11777" width="8" style="1" customWidth="1"/>
    <col min="11778" max="11778" width="10.25" style="1" customWidth="1"/>
    <col min="11779" max="11779" width="12.875" style="1" customWidth="1"/>
    <col min="11780" max="11780" width="8.5" style="1" customWidth="1"/>
    <col min="11781" max="11781" width="61.875" style="1" customWidth="1"/>
    <col min="11782" max="11782" width="10.25" style="1" customWidth="1"/>
    <col min="11783" max="11785" width="14.625" style="1" customWidth="1"/>
    <col min="11786" max="11786" width="9" style="1"/>
    <col min="11787" max="11787" width="35.625" style="1" customWidth="1"/>
    <col min="11788" max="11790" width="9" style="1"/>
    <col min="11791" max="11792" width="0" style="1" hidden="1" customWidth="1"/>
    <col min="11793" max="12032" width="9" style="1"/>
    <col min="12033" max="12033" width="8" style="1" customWidth="1"/>
    <col min="12034" max="12034" width="10.25" style="1" customWidth="1"/>
    <col min="12035" max="12035" width="12.875" style="1" customWidth="1"/>
    <col min="12036" max="12036" width="8.5" style="1" customWidth="1"/>
    <col min="12037" max="12037" width="61.875" style="1" customWidth="1"/>
    <col min="12038" max="12038" width="10.25" style="1" customWidth="1"/>
    <col min="12039" max="12041" width="14.625" style="1" customWidth="1"/>
    <col min="12042" max="12042" width="9" style="1"/>
    <col min="12043" max="12043" width="35.625" style="1" customWidth="1"/>
    <col min="12044" max="12046" width="9" style="1"/>
    <col min="12047" max="12048" width="0" style="1" hidden="1" customWidth="1"/>
    <col min="12049" max="12288" width="9" style="1"/>
    <col min="12289" max="12289" width="8" style="1" customWidth="1"/>
    <col min="12290" max="12290" width="10.25" style="1" customWidth="1"/>
    <col min="12291" max="12291" width="12.875" style="1" customWidth="1"/>
    <col min="12292" max="12292" width="8.5" style="1" customWidth="1"/>
    <col min="12293" max="12293" width="61.875" style="1" customWidth="1"/>
    <col min="12294" max="12294" width="10.25" style="1" customWidth="1"/>
    <col min="12295" max="12297" width="14.625" style="1" customWidth="1"/>
    <col min="12298" max="12298" width="9" style="1"/>
    <col min="12299" max="12299" width="35.625" style="1" customWidth="1"/>
    <col min="12300" max="12302" width="9" style="1"/>
    <col min="12303" max="12304" width="0" style="1" hidden="1" customWidth="1"/>
    <col min="12305" max="12544" width="9" style="1"/>
    <col min="12545" max="12545" width="8" style="1" customWidth="1"/>
    <col min="12546" max="12546" width="10.25" style="1" customWidth="1"/>
    <col min="12547" max="12547" width="12.875" style="1" customWidth="1"/>
    <col min="12548" max="12548" width="8.5" style="1" customWidth="1"/>
    <col min="12549" max="12549" width="61.875" style="1" customWidth="1"/>
    <col min="12550" max="12550" width="10.25" style="1" customWidth="1"/>
    <col min="12551" max="12553" width="14.625" style="1" customWidth="1"/>
    <col min="12554" max="12554" width="9" style="1"/>
    <col min="12555" max="12555" width="35.625" style="1" customWidth="1"/>
    <col min="12556" max="12558" width="9" style="1"/>
    <col min="12559" max="12560" width="0" style="1" hidden="1" customWidth="1"/>
    <col min="12561" max="12800" width="9" style="1"/>
    <col min="12801" max="12801" width="8" style="1" customWidth="1"/>
    <col min="12802" max="12802" width="10.25" style="1" customWidth="1"/>
    <col min="12803" max="12803" width="12.875" style="1" customWidth="1"/>
    <col min="12804" max="12804" width="8.5" style="1" customWidth="1"/>
    <col min="12805" max="12805" width="61.875" style="1" customWidth="1"/>
    <col min="12806" max="12806" width="10.25" style="1" customWidth="1"/>
    <col min="12807" max="12809" width="14.625" style="1" customWidth="1"/>
    <col min="12810" max="12810" width="9" style="1"/>
    <col min="12811" max="12811" width="35.625" style="1" customWidth="1"/>
    <col min="12812" max="12814" width="9" style="1"/>
    <col min="12815" max="12816" width="0" style="1" hidden="1" customWidth="1"/>
    <col min="12817" max="13056" width="9" style="1"/>
    <col min="13057" max="13057" width="8" style="1" customWidth="1"/>
    <col min="13058" max="13058" width="10.25" style="1" customWidth="1"/>
    <col min="13059" max="13059" width="12.875" style="1" customWidth="1"/>
    <col min="13060" max="13060" width="8.5" style="1" customWidth="1"/>
    <col min="13061" max="13061" width="61.875" style="1" customWidth="1"/>
    <col min="13062" max="13062" width="10.25" style="1" customWidth="1"/>
    <col min="13063" max="13065" width="14.625" style="1" customWidth="1"/>
    <col min="13066" max="13066" width="9" style="1"/>
    <col min="13067" max="13067" width="35.625" style="1" customWidth="1"/>
    <col min="13068" max="13070" width="9" style="1"/>
    <col min="13071" max="13072" width="0" style="1" hidden="1" customWidth="1"/>
    <col min="13073" max="13312" width="9" style="1"/>
    <col min="13313" max="13313" width="8" style="1" customWidth="1"/>
    <col min="13314" max="13314" width="10.25" style="1" customWidth="1"/>
    <col min="13315" max="13315" width="12.875" style="1" customWidth="1"/>
    <col min="13316" max="13316" width="8.5" style="1" customWidth="1"/>
    <col min="13317" max="13317" width="61.875" style="1" customWidth="1"/>
    <col min="13318" max="13318" width="10.25" style="1" customWidth="1"/>
    <col min="13319" max="13321" width="14.625" style="1" customWidth="1"/>
    <col min="13322" max="13322" width="9" style="1"/>
    <col min="13323" max="13323" width="35.625" style="1" customWidth="1"/>
    <col min="13324" max="13326" width="9" style="1"/>
    <col min="13327" max="13328" width="0" style="1" hidden="1" customWidth="1"/>
    <col min="13329" max="13568" width="9" style="1"/>
    <col min="13569" max="13569" width="8" style="1" customWidth="1"/>
    <col min="13570" max="13570" width="10.25" style="1" customWidth="1"/>
    <col min="13571" max="13571" width="12.875" style="1" customWidth="1"/>
    <col min="13572" max="13572" width="8.5" style="1" customWidth="1"/>
    <col min="13573" max="13573" width="61.875" style="1" customWidth="1"/>
    <col min="13574" max="13574" width="10.25" style="1" customWidth="1"/>
    <col min="13575" max="13577" width="14.625" style="1" customWidth="1"/>
    <col min="13578" max="13578" width="9" style="1"/>
    <col min="13579" max="13579" width="35.625" style="1" customWidth="1"/>
    <col min="13580" max="13582" width="9" style="1"/>
    <col min="13583" max="13584" width="0" style="1" hidden="1" customWidth="1"/>
    <col min="13585" max="13824" width="9" style="1"/>
    <col min="13825" max="13825" width="8" style="1" customWidth="1"/>
    <col min="13826" max="13826" width="10.25" style="1" customWidth="1"/>
    <col min="13827" max="13827" width="12.875" style="1" customWidth="1"/>
    <col min="13828" max="13828" width="8.5" style="1" customWidth="1"/>
    <col min="13829" max="13829" width="61.875" style="1" customWidth="1"/>
    <col min="13830" max="13830" width="10.25" style="1" customWidth="1"/>
    <col min="13831" max="13833" width="14.625" style="1" customWidth="1"/>
    <col min="13834" max="13834" width="9" style="1"/>
    <col min="13835" max="13835" width="35.625" style="1" customWidth="1"/>
    <col min="13836" max="13838" width="9" style="1"/>
    <col min="13839" max="13840" width="0" style="1" hidden="1" customWidth="1"/>
    <col min="13841" max="14080" width="9" style="1"/>
    <col min="14081" max="14081" width="8" style="1" customWidth="1"/>
    <col min="14082" max="14082" width="10.25" style="1" customWidth="1"/>
    <col min="14083" max="14083" width="12.875" style="1" customWidth="1"/>
    <col min="14084" max="14084" width="8.5" style="1" customWidth="1"/>
    <col min="14085" max="14085" width="61.875" style="1" customWidth="1"/>
    <col min="14086" max="14086" width="10.25" style="1" customWidth="1"/>
    <col min="14087" max="14089" width="14.625" style="1" customWidth="1"/>
    <col min="14090" max="14090" width="9" style="1"/>
    <col min="14091" max="14091" width="35.625" style="1" customWidth="1"/>
    <col min="14092" max="14094" width="9" style="1"/>
    <col min="14095" max="14096" width="0" style="1" hidden="1" customWidth="1"/>
    <col min="14097" max="14336" width="9" style="1"/>
    <col min="14337" max="14337" width="8" style="1" customWidth="1"/>
    <col min="14338" max="14338" width="10.25" style="1" customWidth="1"/>
    <col min="14339" max="14339" width="12.875" style="1" customWidth="1"/>
    <col min="14340" max="14340" width="8.5" style="1" customWidth="1"/>
    <col min="14341" max="14341" width="61.875" style="1" customWidth="1"/>
    <col min="14342" max="14342" width="10.25" style="1" customWidth="1"/>
    <col min="14343" max="14345" width="14.625" style="1" customWidth="1"/>
    <col min="14346" max="14346" width="9" style="1"/>
    <col min="14347" max="14347" width="35.625" style="1" customWidth="1"/>
    <col min="14348" max="14350" width="9" style="1"/>
    <col min="14351" max="14352" width="0" style="1" hidden="1" customWidth="1"/>
    <col min="14353" max="14592" width="9" style="1"/>
    <col min="14593" max="14593" width="8" style="1" customWidth="1"/>
    <col min="14594" max="14594" width="10.25" style="1" customWidth="1"/>
    <col min="14595" max="14595" width="12.875" style="1" customWidth="1"/>
    <col min="14596" max="14596" width="8.5" style="1" customWidth="1"/>
    <col min="14597" max="14597" width="61.875" style="1" customWidth="1"/>
    <col min="14598" max="14598" width="10.25" style="1" customWidth="1"/>
    <col min="14599" max="14601" width="14.625" style="1" customWidth="1"/>
    <col min="14602" max="14602" width="9" style="1"/>
    <col min="14603" max="14603" width="35.625" style="1" customWidth="1"/>
    <col min="14604" max="14606" width="9" style="1"/>
    <col min="14607" max="14608" width="0" style="1" hidden="1" customWidth="1"/>
    <col min="14609" max="14848" width="9" style="1"/>
    <col min="14849" max="14849" width="8" style="1" customWidth="1"/>
    <col min="14850" max="14850" width="10.25" style="1" customWidth="1"/>
    <col min="14851" max="14851" width="12.875" style="1" customWidth="1"/>
    <col min="14852" max="14852" width="8.5" style="1" customWidth="1"/>
    <col min="14853" max="14853" width="61.875" style="1" customWidth="1"/>
    <col min="14854" max="14854" width="10.25" style="1" customWidth="1"/>
    <col min="14855" max="14857" width="14.625" style="1" customWidth="1"/>
    <col min="14858" max="14858" width="9" style="1"/>
    <col min="14859" max="14859" width="35.625" style="1" customWidth="1"/>
    <col min="14860" max="14862" width="9" style="1"/>
    <col min="14863" max="14864" width="0" style="1" hidden="1" customWidth="1"/>
    <col min="14865" max="15104" width="9" style="1"/>
    <col min="15105" max="15105" width="8" style="1" customWidth="1"/>
    <col min="15106" max="15106" width="10.25" style="1" customWidth="1"/>
    <col min="15107" max="15107" width="12.875" style="1" customWidth="1"/>
    <col min="15108" max="15108" width="8.5" style="1" customWidth="1"/>
    <col min="15109" max="15109" width="61.875" style="1" customWidth="1"/>
    <col min="15110" max="15110" width="10.25" style="1" customWidth="1"/>
    <col min="15111" max="15113" width="14.625" style="1" customWidth="1"/>
    <col min="15114" max="15114" width="9" style="1"/>
    <col min="15115" max="15115" width="35.625" style="1" customWidth="1"/>
    <col min="15116" max="15118" width="9" style="1"/>
    <col min="15119" max="15120" width="0" style="1" hidden="1" customWidth="1"/>
    <col min="15121" max="15360" width="9" style="1"/>
    <col min="15361" max="15361" width="8" style="1" customWidth="1"/>
    <col min="15362" max="15362" width="10.25" style="1" customWidth="1"/>
    <col min="15363" max="15363" width="12.875" style="1" customWidth="1"/>
    <col min="15364" max="15364" width="8.5" style="1" customWidth="1"/>
    <col min="15365" max="15365" width="61.875" style="1" customWidth="1"/>
    <col min="15366" max="15366" width="10.25" style="1" customWidth="1"/>
    <col min="15367" max="15369" width="14.625" style="1" customWidth="1"/>
    <col min="15370" max="15370" width="9" style="1"/>
    <col min="15371" max="15371" width="35.625" style="1" customWidth="1"/>
    <col min="15372" max="15374" width="9" style="1"/>
    <col min="15375" max="15376" width="0" style="1" hidden="1" customWidth="1"/>
    <col min="15377" max="15616" width="9" style="1"/>
    <col min="15617" max="15617" width="8" style="1" customWidth="1"/>
    <col min="15618" max="15618" width="10.25" style="1" customWidth="1"/>
    <col min="15619" max="15619" width="12.875" style="1" customWidth="1"/>
    <col min="15620" max="15620" width="8.5" style="1" customWidth="1"/>
    <col min="15621" max="15621" width="61.875" style="1" customWidth="1"/>
    <col min="15622" max="15622" width="10.25" style="1" customWidth="1"/>
    <col min="15623" max="15625" width="14.625" style="1" customWidth="1"/>
    <col min="15626" max="15626" width="9" style="1"/>
    <col min="15627" max="15627" width="35.625" style="1" customWidth="1"/>
    <col min="15628" max="15630" width="9" style="1"/>
    <col min="15631" max="15632" width="0" style="1" hidden="1" customWidth="1"/>
    <col min="15633" max="15872" width="9" style="1"/>
    <col min="15873" max="15873" width="8" style="1" customWidth="1"/>
    <col min="15874" max="15874" width="10.25" style="1" customWidth="1"/>
    <col min="15875" max="15875" width="12.875" style="1" customWidth="1"/>
    <col min="15876" max="15876" width="8.5" style="1" customWidth="1"/>
    <col min="15877" max="15877" width="61.875" style="1" customWidth="1"/>
    <col min="15878" max="15878" width="10.25" style="1" customWidth="1"/>
    <col min="15879" max="15881" width="14.625" style="1" customWidth="1"/>
    <col min="15882" max="15882" width="9" style="1"/>
    <col min="15883" max="15883" width="35.625" style="1" customWidth="1"/>
    <col min="15884" max="15886" width="9" style="1"/>
    <col min="15887" max="15888" width="0" style="1" hidden="1" customWidth="1"/>
    <col min="15889" max="16128" width="9" style="1"/>
    <col min="16129" max="16129" width="8" style="1" customWidth="1"/>
    <col min="16130" max="16130" width="10.25" style="1" customWidth="1"/>
    <col min="16131" max="16131" width="12.875" style="1" customWidth="1"/>
    <col min="16132" max="16132" width="8.5" style="1" customWidth="1"/>
    <col min="16133" max="16133" width="61.875" style="1" customWidth="1"/>
    <col min="16134" max="16134" width="10.25" style="1" customWidth="1"/>
    <col min="16135" max="16137" width="14.625" style="1" customWidth="1"/>
    <col min="16138" max="16138" width="9" style="1"/>
    <col min="16139" max="16139" width="35.625" style="1" customWidth="1"/>
    <col min="16140" max="16142" width="9" style="1"/>
    <col min="16143" max="16144" width="0" style="1" hidden="1" customWidth="1"/>
    <col min="16145" max="16384" width="9" style="1"/>
  </cols>
  <sheetData>
    <row r="1" spans="1:20" ht="12.75" customHeight="1" x14ac:dyDescent="0.2">
      <c r="B1" s="2"/>
      <c r="C1" s="3"/>
      <c r="D1" s="2"/>
      <c r="E1" s="2" t="s">
        <v>0</v>
      </c>
      <c r="F1" s="2"/>
      <c r="G1" s="2"/>
      <c r="H1" s="2"/>
      <c r="I1" s="2"/>
    </row>
    <row r="2" spans="1:20" ht="24.95" customHeight="1" x14ac:dyDescent="0.2">
      <c r="B2" s="2"/>
      <c r="C2" s="3"/>
      <c r="D2" s="2"/>
      <c r="E2" s="7"/>
      <c r="F2" s="2"/>
      <c r="G2" s="2"/>
      <c r="H2" s="8"/>
      <c r="I2" s="8"/>
      <c r="J2" s="9"/>
      <c r="K2" s="10"/>
    </row>
    <row r="3" spans="1:20" ht="15.75" x14ac:dyDescent="0.2">
      <c r="A3" s="1" t="s">
        <v>1</v>
      </c>
      <c r="B3" s="11" t="s">
        <v>2</v>
      </c>
      <c r="C3" s="165"/>
      <c r="D3" s="166"/>
      <c r="E3" s="12" t="s">
        <v>3</v>
      </c>
      <c r="F3" s="2"/>
      <c r="G3" s="13"/>
      <c r="H3" s="14" t="str">
        <f>$C$4</f>
        <v>SO 21-11-01</v>
      </c>
      <c r="I3" s="15">
        <f>ROUND(SUMIF($A$8:$A$103,"SD",$I$8:$I$103),2)</f>
        <v>0</v>
      </c>
      <c r="J3" s="16"/>
      <c r="K3" s="17"/>
      <c r="R3" s="1"/>
    </row>
    <row r="4" spans="1:20" ht="15" customHeight="1" x14ac:dyDescent="0.2">
      <c r="A4" s="1" t="s">
        <v>4</v>
      </c>
      <c r="B4" s="18" t="s">
        <v>5</v>
      </c>
      <c r="C4" s="167" t="s">
        <v>242</v>
      </c>
      <c r="D4" s="168"/>
      <c r="E4" s="19" t="s">
        <v>241</v>
      </c>
      <c r="F4" s="8"/>
      <c r="G4" s="8"/>
      <c r="H4" s="20"/>
      <c r="I4" s="20"/>
      <c r="J4" s="16"/>
      <c r="K4" s="21"/>
    </row>
    <row r="5" spans="1:20" ht="12.75" customHeight="1" x14ac:dyDescent="0.2">
      <c r="A5" s="164" t="s">
        <v>8</v>
      </c>
      <c r="B5" s="164" t="s">
        <v>9</v>
      </c>
      <c r="C5" s="169" t="s">
        <v>10</v>
      </c>
      <c r="D5" s="164" t="s">
        <v>11</v>
      </c>
      <c r="E5" s="170" t="s">
        <v>12</v>
      </c>
      <c r="F5" s="164" t="s">
        <v>13</v>
      </c>
      <c r="G5" s="164" t="s">
        <v>14</v>
      </c>
      <c r="H5" s="164" t="s">
        <v>15</v>
      </c>
      <c r="I5" s="164"/>
    </row>
    <row r="6" spans="1:20" ht="12.75" customHeight="1" x14ac:dyDescent="0.2">
      <c r="A6" s="164"/>
      <c r="B6" s="164"/>
      <c r="C6" s="169"/>
      <c r="D6" s="164"/>
      <c r="E6" s="170"/>
      <c r="F6" s="164"/>
      <c r="G6" s="164"/>
      <c r="H6" s="22" t="s">
        <v>16</v>
      </c>
      <c r="I6" s="22" t="s">
        <v>17</v>
      </c>
    </row>
    <row r="7" spans="1:20" s="28" customFormat="1" ht="12.75" customHeight="1" x14ac:dyDescent="0.2">
      <c r="A7" s="23">
        <v>0</v>
      </c>
      <c r="B7" s="24"/>
      <c r="C7" s="25" t="s">
        <v>18</v>
      </c>
      <c r="D7" s="23" t="s">
        <v>19</v>
      </c>
      <c r="E7" s="26" t="s">
        <v>20</v>
      </c>
      <c r="F7" s="23" t="s">
        <v>21</v>
      </c>
      <c r="G7" s="23" t="s">
        <v>22</v>
      </c>
      <c r="H7" s="23" t="s">
        <v>23</v>
      </c>
      <c r="I7" s="27" t="s">
        <v>24</v>
      </c>
      <c r="K7" s="29"/>
      <c r="P7" s="30"/>
      <c r="R7" s="30"/>
      <c r="T7" s="31"/>
    </row>
    <row r="8" spans="1:20" s="28" customFormat="1" ht="12.75" customHeight="1" x14ac:dyDescent="0.2">
      <c r="A8" s="32" t="s">
        <v>25</v>
      </c>
      <c r="B8" s="33"/>
      <c r="C8" s="34" t="s">
        <v>26</v>
      </c>
      <c r="D8" s="35"/>
      <c r="E8" s="32" t="s">
        <v>27</v>
      </c>
      <c r="F8" s="36"/>
      <c r="G8" s="37"/>
      <c r="H8" s="38"/>
      <c r="I8" s="38">
        <f>SUM($I$9:$I$12)</f>
        <v>0</v>
      </c>
      <c r="K8" s="29"/>
      <c r="P8" s="30"/>
      <c r="R8" s="30"/>
      <c r="T8" s="31"/>
    </row>
    <row r="9" spans="1:20" s="28" customFormat="1" x14ac:dyDescent="0.2">
      <c r="A9" s="48" t="s">
        <v>28</v>
      </c>
      <c r="B9" s="110">
        <v>1</v>
      </c>
      <c r="C9" s="111" t="s">
        <v>29</v>
      </c>
      <c r="D9" s="112"/>
      <c r="E9" s="112" t="s">
        <v>30</v>
      </c>
      <c r="F9" s="113" t="s">
        <v>31</v>
      </c>
      <c r="G9" s="114">
        <v>1</v>
      </c>
      <c r="H9" s="115"/>
      <c r="I9" s="115">
        <f>ROUND(G9*H9,2)</f>
        <v>0</v>
      </c>
      <c r="J9" s="49"/>
      <c r="K9" s="50"/>
      <c r="P9" s="30"/>
      <c r="R9" s="30"/>
      <c r="T9" s="31"/>
    </row>
    <row r="10" spans="1:20" s="28" customFormat="1" x14ac:dyDescent="0.2">
      <c r="A10" s="49" t="s">
        <v>32</v>
      </c>
      <c r="B10" s="116"/>
      <c r="C10" s="117"/>
      <c r="D10" s="118"/>
      <c r="E10" s="112" t="s">
        <v>240</v>
      </c>
      <c r="F10" s="119"/>
      <c r="G10" s="120"/>
      <c r="H10" s="121"/>
      <c r="I10" s="121"/>
      <c r="J10" s="49"/>
      <c r="K10" s="50"/>
      <c r="P10" s="30"/>
      <c r="R10" s="30"/>
      <c r="T10" s="31"/>
    </row>
    <row r="11" spans="1:20" s="28" customFormat="1" ht="51" x14ac:dyDescent="0.2">
      <c r="A11" s="49" t="s">
        <v>34</v>
      </c>
      <c r="B11" s="116"/>
      <c r="C11" s="117"/>
      <c r="D11" s="118"/>
      <c r="E11" s="122" t="s">
        <v>35</v>
      </c>
      <c r="F11" s="119"/>
      <c r="G11" s="120"/>
      <c r="H11" s="121"/>
      <c r="I11" s="121"/>
      <c r="J11" s="49"/>
      <c r="K11" s="50"/>
      <c r="P11" s="30"/>
      <c r="R11" s="30"/>
      <c r="T11" s="31"/>
    </row>
    <row r="12" spans="1:20" s="28" customFormat="1" x14ac:dyDescent="0.2">
      <c r="A12" s="49" t="s">
        <v>36</v>
      </c>
      <c r="B12" s="123"/>
      <c r="C12" s="124"/>
      <c r="D12" s="125"/>
      <c r="E12" s="145" t="s">
        <v>37</v>
      </c>
      <c r="F12" s="119"/>
      <c r="G12" s="120"/>
      <c r="H12" s="121"/>
      <c r="I12" s="121"/>
      <c r="J12" s="49"/>
      <c r="K12" s="50"/>
      <c r="P12" s="30"/>
      <c r="R12" s="30"/>
      <c r="T12" s="31"/>
    </row>
    <row r="13" spans="1:20" s="28" customFormat="1" ht="12.75" customHeight="1" x14ac:dyDescent="0.2">
      <c r="A13" s="39" t="s">
        <v>25</v>
      </c>
      <c r="B13" s="40"/>
      <c r="C13" s="41" t="s">
        <v>42</v>
      </c>
      <c r="D13" s="42"/>
      <c r="E13" s="32" t="s">
        <v>43</v>
      </c>
      <c r="F13" s="43"/>
      <c r="G13" s="44"/>
      <c r="H13" s="45"/>
      <c r="I13" s="45">
        <f>SUM($I$14:$I$25)</f>
        <v>0</v>
      </c>
      <c r="K13" s="29"/>
      <c r="P13" s="30"/>
      <c r="R13" s="30"/>
      <c r="T13" s="31"/>
    </row>
    <row r="14" spans="1:20" s="28" customFormat="1" ht="38.25" x14ac:dyDescent="0.2">
      <c r="A14" s="87" t="s">
        <v>28</v>
      </c>
      <c r="B14" s="110">
        <v>2</v>
      </c>
      <c r="C14" s="111" t="s">
        <v>239</v>
      </c>
      <c r="D14" s="112"/>
      <c r="E14" s="131" t="s">
        <v>238</v>
      </c>
      <c r="F14" s="113" t="s">
        <v>46</v>
      </c>
      <c r="G14" s="114">
        <v>506.28059999999999</v>
      </c>
      <c r="H14" s="115"/>
      <c r="I14" s="115">
        <f>ROUND(G14*H14,2)</f>
        <v>0</v>
      </c>
      <c r="J14" s="49"/>
      <c r="K14" s="50"/>
      <c r="P14" s="30"/>
      <c r="R14" s="30"/>
      <c r="T14" s="31"/>
    </row>
    <row r="15" spans="1:20" s="28" customFormat="1" x14ac:dyDescent="0.2">
      <c r="A15" s="89" t="s">
        <v>32</v>
      </c>
      <c r="B15" s="132"/>
      <c r="C15" s="133"/>
      <c r="D15" s="134"/>
      <c r="E15" s="131" t="s">
        <v>237</v>
      </c>
      <c r="F15" s="135"/>
      <c r="G15" s="136"/>
      <c r="H15" s="137"/>
      <c r="I15" s="137"/>
      <c r="J15" s="49"/>
      <c r="K15" s="50"/>
      <c r="P15" s="30"/>
      <c r="R15" s="30"/>
      <c r="T15" s="31"/>
    </row>
    <row r="16" spans="1:20" s="28" customFormat="1" ht="51" x14ac:dyDescent="0.2">
      <c r="A16" s="50" t="s">
        <v>34</v>
      </c>
      <c r="B16" s="116"/>
      <c r="C16" s="117"/>
      <c r="D16" s="118"/>
      <c r="E16" s="138" t="s">
        <v>236</v>
      </c>
      <c r="F16" s="119"/>
      <c r="G16" s="120"/>
      <c r="H16" s="121"/>
      <c r="I16" s="121"/>
      <c r="J16" s="49"/>
      <c r="K16" s="50"/>
      <c r="P16" s="30"/>
      <c r="R16" s="30"/>
      <c r="T16" s="31"/>
    </row>
    <row r="17" spans="1:20" s="28" customFormat="1" ht="114.75" x14ac:dyDescent="0.2">
      <c r="A17" s="90" t="s">
        <v>36</v>
      </c>
      <c r="B17" s="139"/>
      <c r="C17" s="140"/>
      <c r="D17" s="141"/>
      <c r="E17" s="131" t="s">
        <v>49</v>
      </c>
      <c r="F17" s="142"/>
      <c r="G17" s="143"/>
      <c r="H17" s="144"/>
      <c r="I17" s="144"/>
      <c r="J17" s="49"/>
      <c r="K17" s="50"/>
      <c r="P17" s="30"/>
      <c r="R17" s="30"/>
      <c r="T17" s="31"/>
    </row>
    <row r="18" spans="1:20" s="28" customFormat="1" ht="38.25" x14ac:dyDescent="0.2">
      <c r="A18" s="87" t="s">
        <v>28</v>
      </c>
      <c r="B18" s="110">
        <v>3</v>
      </c>
      <c r="C18" s="111" t="s">
        <v>235</v>
      </c>
      <c r="D18" s="112"/>
      <c r="E18" s="131" t="s">
        <v>234</v>
      </c>
      <c r="F18" s="113" t="s">
        <v>46</v>
      </c>
      <c r="G18" s="114">
        <v>3</v>
      </c>
      <c r="H18" s="115"/>
      <c r="I18" s="115">
        <f>ROUND(G18*H18,2)</f>
        <v>0</v>
      </c>
      <c r="J18" s="49"/>
      <c r="K18" s="50"/>
      <c r="P18" s="30"/>
      <c r="R18" s="30"/>
      <c r="T18" s="31"/>
    </row>
    <row r="19" spans="1:20" s="28" customFormat="1" x14ac:dyDescent="0.2">
      <c r="A19" s="89" t="s">
        <v>32</v>
      </c>
      <c r="B19" s="132"/>
      <c r="C19" s="133"/>
      <c r="D19" s="134"/>
      <c r="E19" s="131" t="s">
        <v>233</v>
      </c>
      <c r="F19" s="135"/>
      <c r="G19" s="136"/>
      <c r="H19" s="137"/>
      <c r="I19" s="137"/>
      <c r="J19" s="49"/>
      <c r="K19" s="50"/>
      <c r="P19" s="30"/>
      <c r="R19" s="30"/>
      <c r="T19" s="31"/>
    </row>
    <row r="20" spans="1:20" s="28" customFormat="1" ht="51" x14ac:dyDescent="0.2">
      <c r="A20" s="50" t="s">
        <v>34</v>
      </c>
      <c r="B20" s="116"/>
      <c r="C20" s="117"/>
      <c r="D20" s="118"/>
      <c r="E20" s="138" t="s">
        <v>232</v>
      </c>
      <c r="F20" s="119"/>
      <c r="G20" s="120"/>
      <c r="H20" s="121"/>
      <c r="I20" s="121"/>
      <c r="J20" s="49"/>
      <c r="K20" s="50"/>
      <c r="P20" s="30"/>
      <c r="R20" s="30"/>
      <c r="T20" s="31"/>
    </row>
    <row r="21" spans="1:20" s="28" customFormat="1" ht="114.75" x14ac:dyDescent="0.2">
      <c r="A21" s="90" t="s">
        <v>36</v>
      </c>
      <c r="B21" s="139"/>
      <c r="C21" s="140"/>
      <c r="D21" s="141"/>
      <c r="E21" s="131" t="s">
        <v>49</v>
      </c>
      <c r="F21" s="142"/>
      <c r="G21" s="143"/>
      <c r="H21" s="144"/>
      <c r="I21" s="144"/>
      <c r="J21" s="49"/>
      <c r="K21" s="50"/>
      <c r="P21" s="30"/>
      <c r="R21" s="30"/>
      <c r="T21" s="31"/>
    </row>
    <row r="22" spans="1:20" s="28" customFormat="1" ht="25.5" x14ac:dyDescent="0.2">
      <c r="A22" s="87" t="s">
        <v>28</v>
      </c>
      <c r="B22" s="110">
        <v>4</v>
      </c>
      <c r="C22" s="111" t="s">
        <v>231</v>
      </c>
      <c r="D22" s="112"/>
      <c r="E22" s="131" t="s">
        <v>230</v>
      </c>
      <c r="F22" s="113" t="s">
        <v>46</v>
      </c>
      <c r="G22" s="114">
        <v>8.3000000000000004E-2</v>
      </c>
      <c r="H22" s="115"/>
      <c r="I22" s="115">
        <f>ROUND(G22*H22,2)</f>
        <v>0</v>
      </c>
      <c r="J22" s="49"/>
      <c r="K22" s="50"/>
      <c r="P22" s="30"/>
      <c r="R22" s="30"/>
      <c r="T22" s="31"/>
    </row>
    <row r="23" spans="1:20" s="28" customFormat="1" ht="25.5" x14ac:dyDescent="0.2">
      <c r="A23" s="89" t="s">
        <v>32</v>
      </c>
      <c r="B23" s="132"/>
      <c r="C23" s="133"/>
      <c r="D23" s="134"/>
      <c r="E23" s="131" t="s">
        <v>229</v>
      </c>
      <c r="F23" s="135"/>
      <c r="G23" s="136"/>
      <c r="H23" s="137"/>
      <c r="I23" s="137"/>
      <c r="J23" s="49"/>
      <c r="K23" s="50"/>
      <c r="P23" s="30"/>
      <c r="R23" s="30"/>
      <c r="T23" s="31"/>
    </row>
    <row r="24" spans="1:20" s="28" customFormat="1" ht="51" x14ac:dyDescent="0.2">
      <c r="A24" s="50" t="s">
        <v>34</v>
      </c>
      <c r="B24" s="116"/>
      <c r="C24" s="117"/>
      <c r="D24" s="118"/>
      <c r="E24" s="138" t="s">
        <v>228</v>
      </c>
      <c r="F24" s="119"/>
      <c r="G24" s="120"/>
      <c r="H24" s="121"/>
      <c r="I24" s="121"/>
      <c r="J24" s="49"/>
      <c r="K24" s="50"/>
      <c r="P24" s="30"/>
      <c r="R24" s="30"/>
      <c r="T24" s="31"/>
    </row>
    <row r="25" spans="1:20" s="28" customFormat="1" ht="114.75" x14ac:dyDescent="0.2">
      <c r="A25" s="90" t="s">
        <v>36</v>
      </c>
      <c r="B25" s="139"/>
      <c r="C25" s="140"/>
      <c r="D25" s="141"/>
      <c r="E25" s="131" t="s">
        <v>49</v>
      </c>
      <c r="F25" s="142"/>
      <c r="G25" s="143"/>
      <c r="H25" s="144"/>
      <c r="I25" s="144"/>
      <c r="J25" s="49"/>
      <c r="K25" s="50"/>
      <c r="P25" s="30"/>
      <c r="R25" s="30"/>
      <c r="T25" s="31"/>
    </row>
    <row r="26" spans="1:20" s="28" customFormat="1" ht="12.75" customHeight="1" x14ac:dyDescent="0.2">
      <c r="A26" s="39" t="s">
        <v>25</v>
      </c>
      <c r="B26" s="40"/>
      <c r="C26" s="41" t="s">
        <v>227</v>
      </c>
      <c r="D26" s="42"/>
      <c r="E26" s="32" t="s">
        <v>226</v>
      </c>
      <c r="F26" s="43"/>
      <c r="G26" s="44"/>
      <c r="H26" s="45"/>
      <c r="I26" s="45">
        <f>SUM($I$27:$I$42)</f>
        <v>0</v>
      </c>
      <c r="K26" s="29"/>
      <c r="P26" s="30"/>
      <c r="R26" s="30"/>
      <c r="T26" s="31"/>
    </row>
    <row r="27" spans="1:20" s="28" customFormat="1" x14ac:dyDescent="0.2">
      <c r="A27" s="91" t="s">
        <v>28</v>
      </c>
      <c r="B27" s="52">
        <v>5</v>
      </c>
      <c r="C27" s="53" t="s">
        <v>225</v>
      </c>
      <c r="D27" s="54"/>
      <c r="E27" s="92" t="s">
        <v>224</v>
      </c>
      <c r="F27" s="55" t="s">
        <v>67</v>
      </c>
      <c r="G27" s="56">
        <v>236.70699999999999</v>
      </c>
      <c r="H27" s="126"/>
      <c r="I27" s="57">
        <f>ROUND(G27*H27,2)</f>
        <v>0</v>
      </c>
      <c r="K27" s="29"/>
      <c r="P27" s="30"/>
      <c r="R27" s="30"/>
      <c r="T27" s="31"/>
    </row>
    <row r="28" spans="1:20" s="28" customFormat="1" x14ac:dyDescent="0.2">
      <c r="A28" s="93" t="s">
        <v>32</v>
      </c>
      <c r="B28" s="78"/>
      <c r="C28" s="79"/>
      <c r="D28" s="80"/>
      <c r="E28" s="92" t="s">
        <v>68</v>
      </c>
      <c r="F28" s="82"/>
      <c r="G28" s="83"/>
      <c r="H28" s="129"/>
      <c r="I28" s="84"/>
      <c r="K28" s="29"/>
      <c r="P28" s="30"/>
      <c r="R28" s="30"/>
      <c r="T28" s="31"/>
    </row>
    <row r="29" spans="1:20" s="28" customFormat="1" ht="51" x14ac:dyDescent="0.2">
      <c r="A29" s="29" t="s">
        <v>34</v>
      </c>
      <c r="B29" s="58"/>
      <c r="C29" s="59"/>
      <c r="D29" s="60"/>
      <c r="E29" s="94" t="s">
        <v>223</v>
      </c>
      <c r="F29" s="61"/>
      <c r="G29" s="62"/>
      <c r="H29" s="127"/>
      <c r="I29" s="63"/>
      <c r="K29" s="29"/>
      <c r="P29" s="30"/>
      <c r="R29" s="30"/>
      <c r="T29" s="31"/>
    </row>
    <row r="30" spans="1:20" s="28" customFormat="1" ht="375" customHeight="1" x14ac:dyDescent="0.2">
      <c r="A30" s="95" t="s">
        <v>36</v>
      </c>
      <c r="B30" s="71"/>
      <c r="C30" s="72"/>
      <c r="D30" s="73"/>
      <c r="E30" s="92" t="s">
        <v>222</v>
      </c>
      <c r="F30" s="74"/>
      <c r="G30" s="75"/>
      <c r="H30" s="130"/>
      <c r="I30" s="76"/>
      <c r="K30" s="29"/>
      <c r="P30" s="30"/>
      <c r="R30" s="30"/>
      <c r="T30" s="31"/>
    </row>
    <row r="31" spans="1:20" s="28" customFormat="1" x14ac:dyDescent="0.2">
      <c r="A31" s="91" t="s">
        <v>28</v>
      </c>
      <c r="B31" s="52">
        <v>6</v>
      </c>
      <c r="C31" s="53" t="s">
        <v>221</v>
      </c>
      <c r="D31" s="54"/>
      <c r="E31" s="92" t="s">
        <v>220</v>
      </c>
      <c r="F31" s="55" t="s">
        <v>67</v>
      </c>
      <c r="G31" s="56">
        <v>1.0848</v>
      </c>
      <c r="H31" s="126"/>
      <c r="I31" s="57">
        <f>ROUND(G31*H31,2)</f>
        <v>0</v>
      </c>
      <c r="K31" s="29"/>
      <c r="P31" s="30"/>
      <c r="R31" s="30"/>
      <c r="T31" s="31"/>
    </row>
    <row r="32" spans="1:20" s="28" customFormat="1" ht="25.5" x14ac:dyDescent="0.2">
      <c r="A32" s="93" t="s">
        <v>32</v>
      </c>
      <c r="B32" s="78"/>
      <c r="C32" s="79"/>
      <c r="D32" s="80"/>
      <c r="E32" s="92" t="s">
        <v>219</v>
      </c>
      <c r="F32" s="82"/>
      <c r="G32" s="83"/>
      <c r="H32" s="129"/>
      <c r="I32" s="84"/>
      <c r="K32" s="29"/>
      <c r="P32" s="30"/>
      <c r="R32" s="30"/>
      <c r="T32" s="31"/>
    </row>
    <row r="33" spans="1:20" s="28" customFormat="1" ht="51" x14ac:dyDescent="0.2">
      <c r="A33" s="29" t="s">
        <v>34</v>
      </c>
      <c r="B33" s="58"/>
      <c r="C33" s="59"/>
      <c r="D33" s="60"/>
      <c r="E33" s="94" t="s">
        <v>218</v>
      </c>
      <c r="F33" s="61"/>
      <c r="G33" s="62"/>
      <c r="H33" s="127"/>
      <c r="I33" s="63"/>
      <c r="K33" s="29"/>
      <c r="P33" s="30"/>
      <c r="R33" s="30"/>
      <c r="T33" s="31"/>
    </row>
    <row r="34" spans="1:20" s="28" customFormat="1" ht="324" customHeight="1" x14ac:dyDescent="0.2">
      <c r="A34" s="95" t="s">
        <v>36</v>
      </c>
      <c r="B34" s="71"/>
      <c r="C34" s="72"/>
      <c r="D34" s="73"/>
      <c r="E34" s="92" t="s">
        <v>213</v>
      </c>
      <c r="F34" s="74"/>
      <c r="G34" s="75"/>
      <c r="H34" s="130"/>
      <c r="I34" s="76"/>
      <c r="K34" s="29"/>
      <c r="P34" s="30"/>
      <c r="R34" s="30"/>
      <c r="T34" s="31"/>
    </row>
    <row r="35" spans="1:20" s="28" customFormat="1" x14ac:dyDescent="0.2">
      <c r="A35" s="91" t="s">
        <v>28</v>
      </c>
      <c r="B35" s="52">
        <v>7</v>
      </c>
      <c r="C35" s="53" t="s">
        <v>217</v>
      </c>
      <c r="D35" s="54"/>
      <c r="E35" s="92" t="s">
        <v>216</v>
      </c>
      <c r="F35" s="55" t="s">
        <v>67</v>
      </c>
      <c r="G35" s="56">
        <v>0.95</v>
      </c>
      <c r="H35" s="126"/>
      <c r="I35" s="57">
        <f>ROUND(G35*H35,2)</f>
        <v>0</v>
      </c>
      <c r="K35" s="29"/>
      <c r="P35" s="30"/>
      <c r="R35" s="30"/>
      <c r="T35" s="31"/>
    </row>
    <row r="36" spans="1:20" s="28" customFormat="1" ht="25.5" x14ac:dyDescent="0.2">
      <c r="A36" s="93" t="s">
        <v>32</v>
      </c>
      <c r="B36" s="78"/>
      <c r="C36" s="79"/>
      <c r="D36" s="80"/>
      <c r="E36" s="92" t="s">
        <v>215</v>
      </c>
      <c r="F36" s="82"/>
      <c r="G36" s="83"/>
      <c r="H36" s="129"/>
      <c r="I36" s="84"/>
      <c r="K36" s="29"/>
      <c r="P36" s="30"/>
      <c r="R36" s="30"/>
      <c r="T36" s="31"/>
    </row>
    <row r="37" spans="1:20" s="28" customFormat="1" ht="51" x14ac:dyDescent="0.2">
      <c r="A37" s="29" t="s">
        <v>34</v>
      </c>
      <c r="B37" s="58"/>
      <c r="C37" s="59"/>
      <c r="D37" s="60"/>
      <c r="E37" s="94" t="s">
        <v>214</v>
      </c>
      <c r="F37" s="61"/>
      <c r="G37" s="62"/>
      <c r="H37" s="127"/>
      <c r="I37" s="63"/>
      <c r="K37" s="29"/>
      <c r="P37" s="30"/>
      <c r="R37" s="30"/>
      <c r="T37" s="31"/>
    </row>
    <row r="38" spans="1:20" s="28" customFormat="1" ht="321" customHeight="1" x14ac:dyDescent="0.2">
      <c r="A38" s="95" t="s">
        <v>36</v>
      </c>
      <c r="B38" s="71"/>
      <c r="C38" s="72"/>
      <c r="D38" s="73"/>
      <c r="E38" s="92" t="s">
        <v>213</v>
      </c>
      <c r="F38" s="74"/>
      <c r="G38" s="75"/>
      <c r="H38" s="130"/>
      <c r="I38" s="76"/>
      <c r="K38" s="29"/>
      <c r="P38" s="30"/>
      <c r="R38" s="30"/>
      <c r="T38" s="31"/>
    </row>
    <row r="39" spans="1:20" s="28" customFormat="1" x14ac:dyDescent="0.2">
      <c r="A39" s="91" t="s">
        <v>28</v>
      </c>
      <c r="B39" s="52">
        <v>8</v>
      </c>
      <c r="C39" s="53" t="s">
        <v>212</v>
      </c>
      <c r="D39" s="54"/>
      <c r="E39" s="92" t="s">
        <v>211</v>
      </c>
      <c r="F39" s="55" t="s">
        <v>205</v>
      </c>
      <c r="G39" s="56">
        <v>485.76299999999998</v>
      </c>
      <c r="H39" s="126"/>
      <c r="I39" s="57">
        <f>ROUND(G39*H39,2)</f>
        <v>0</v>
      </c>
      <c r="K39" s="29"/>
      <c r="P39" s="30"/>
      <c r="R39" s="30"/>
      <c r="T39" s="31"/>
    </row>
    <row r="40" spans="1:20" s="28" customFormat="1" x14ac:dyDescent="0.2">
      <c r="A40" s="93" t="s">
        <v>32</v>
      </c>
      <c r="B40" s="78"/>
      <c r="C40" s="79"/>
      <c r="D40" s="80"/>
      <c r="E40" s="92" t="s">
        <v>68</v>
      </c>
      <c r="F40" s="82"/>
      <c r="G40" s="83"/>
      <c r="H40" s="129"/>
      <c r="I40" s="84"/>
      <c r="K40" s="29"/>
      <c r="P40" s="30"/>
      <c r="R40" s="30"/>
      <c r="T40" s="31"/>
    </row>
    <row r="41" spans="1:20" s="28" customFormat="1" ht="51" x14ac:dyDescent="0.2">
      <c r="A41" s="29" t="s">
        <v>34</v>
      </c>
      <c r="B41" s="58"/>
      <c r="C41" s="59"/>
      <c r="D41" s="60"/>
      <c r="E41" s="94" t="s">
        <v>210</v>
      </c>
      <c r="F41" s="61"/>
      <c r="G41" s="62"/>
      <c r="H41" s="127"/>
      <c r="I41" s="63"/>
      <c r="K41" s="29"/>
      <c r="P41" s="30"/>
      <c r="R41" s="30"/>
      <c r="T41" s="31"/>
    </row>
    <row r="42" spans="1:20" s="28" customFormat="1" ht="26.25" customHeight="1" x14ac:dyDescent="0.2">
      <c r="A42" s="95" t="s">
        <v>36</v>
      </c>
      <c r="B42" s="71"/>
      <c r="C42" s="72"/>
      <c r="D42" s="73"/>
      <c r="E42" s="92" t="s">
        <v>209</v>
      </c>
      <c r="F42" s="74"/>
      <c r="G42" s="75"/>
      <c r="H42" s="130"/>
      <c r="I42" s="76"/>
      <c r="K42" s="29"/>
      <c r="P42" s="30"/>
      <c r="R42" s="30"/>
      <c r="T42" s="31"/>
    </row>
    <row r="43" spans="1:20" s="28" customFormat="1" ht="12.75" customHeight="1" x14ac:dyDescent="0.2">
      <c r="A43" s="32" t="s">
        <v>25</v>
      </c>
      <c r="B43" s="33"/>
      <c r="C43" s="34" t="s">
        <v>18</v>
      </c>
      <c r="D43" s="35"/>
      <c r="E43" s="32" t="s">
        <v>208</v>
      </c>
      <c r="F43" s="36"/>
      <c r="G43" s="37"/>
      <c r="H43" s="146"/>
      <c r="I43" s="38">
        <f>SUM($I$44:$I$55)</f>
        <v>0</v>
      </c>
      <c r="K43" s="29"/>
      <c r="P43" s="30"/>
      <c r="R43" s="30"/>
      <c r="T43" s="31"/>
    </row>
    <row r="44" spans="1:20" s="28" customFormat="1" x14ac:dyDescent="0.2">
      <c r="A44" s="91" t="s">
        <v>28</v>
      </c>
      <c r="B44" s="52">
        <v>9</v>
      </c>
      <c r="C44" s="53" t="s">
        <v>207</v>
      </c>
      <c r="D44" s="54"/>
      <c r="E44" s="92" t="s">
        <v>206</v>
      </c>
      <c r="F44" s="55" t="s">
        <v>205</v>
      </c>
      <c r="G44" s="56">
        <v>33.881</v>
      </c>
      <c r="H44" s="126"/>
      <c r="I44" s="57">
        <f>ROUND(G44*H44,2)</f>
        <v>0</v>
      </c>
      <c r="K44" s="29"/>
      <c r="P44" s="30"/>
      <c r="R44" s="30"/>
      <c r="T44" s="31"/>
    </row>
    <row r="45" spans="1:20" s="28" customFormat="1" x14ac:dyDescent="0.2">
      <c r="A45" s="93" t="s">
        <v>32</v>
      </c>
      <c r="B45" s="78"/>
      <c r="C45" s="79"/>
      <c r="D45" s="80"/>
      <c r="E45" s="92" t="s">
        <v>68</v>
      </c>
      <c r="F45" s="82"/>
      <c r="G45" s="83"/>
      <c r="H45" s="129"/>
      <c r="I45" s="84"/>
      <c r="K45" s="29"/>
      <c r="P45" s="30"/>
      <c r="R45" s="30"/>
      <c r="T45" s="31"/>
    </row>
    <row r="46" spans="1:20" s="28" customFormat="1" ht="51" x14ac:dyDescent="0.2">
      <c r="A46" s="29" t="s">
        <v>34</v>
      </c>
      <c r="B46" s="58"/>
      <c r="C46" s="59"/>
      <c r="D46" s="60"/>
      <c r="E46" s="94" t="s">
        <v>204</v>
      </c>
      <c r="F46" s="61"/>
      <c r="G46" s="62"/>
      <c r="H46" s="127"/>
      <c r="I46" s="63"/>
      <c r="K46" s="29"/>
      <c r="P46" s="30"/>
      <c r="R46" s="30"/>
      <c r="T46" s="31"/>
    </row>
    <row r="47" spans="1:20" s="28" customFormat="1" ht="33" customHeight="1" x14ac:dyDescent="0.2">
      <c r="A47" s="90" t="s">
        <v>36</v>
      </c>
      <c r="B47" s="71"/>
      <c r="C47" s="72"/>
      <c r="D47" s="73"/>
      <c r="E47" s="92" t="s">
        <v>203</v>
      </c>
      <c r="F47" s="74"/>
      <c r="G47" s="75"/>
      <c r="H47" s="130"/>
      <c r="I47" s="76"/>
      <c r="J47" s="49"/>
      <c r="K47" s="50"/>
      <c r="P47" s="30"/>
      <c r="R47" s="30"/>
      <c r="T47" s="31"/>
    </row>
    <row r="48" spans="1:20" s="28" customFormat="1" x14ac:dyDescent="0.2">
      <c r="A48" s="99" t="s">
        <v>28</v>
      </c>
      <c r="B48" s="52">
        <v>10</v>
      </c>
      <c r="C48" s="53" t="s">
        <v>202</v>
      </c>
      <c r="D48" s="54"/>
      <c r="E48" s="92" t="s">
        <v>410</v>
      </c>
      <c r="F48" s="55" t="s">
        <v>81</v>
      </c>
      <c r="G48" s="56">
        <v>20.8</v>
      </c>
      <c r="H48" s="126"/>
      <c r="I48" s="57">
        <f>ROUND(G48*H48,2)</f>
        <v>0</v>
      </c>
      <c r="J48" s="100"/>
      <c r="K48" s="101"/>
      <c r="P48" s="30"/>
      <c r="R48" s="30"/>
      <c r="T48" s="31"/>
    </row>
    <row r="49" spans="1:20" s="28" customFormat="1" x14ac:dyDescent="0.2">
      <c r="A49" s="102" t="s">
        <v>32</v>
      </c>
      <c r="B49" s="78"/>
      <c r="C49" s="79"/>
      <c r="D49" s="80"/>
      <c r="E49" s="92" t="s">
        <v>52</v>
      </c>
      <c r="F49" s="82"/>
      <c r="G49" s="83"/>
      <c r="H49" s="129"/>
      <c r="I49" s="84"/>
      <c r="J49" s="100"/>
      <c r="K49" s="101"/>
      <c r="P49" s="30"/>
      <c r="R49" s="30"/>
      <c r="T49" s="31"/>
    </row>
    <row r="50" spans="1:20" s="28" customFormat="1" ht="51" x14ac:dyDescent="0.2">
      <c r="A50" s="101" t="s">
        <v>34</v>
      </c>
      <c r="B50" s="58"/>
      <c r="C50" s="59"/>
      <c r="D50" s="60"/>
      <c r="E50" s="94" t="s">
        <v>201</v>
      </c>
      <c r="F50" s="61"/>
      <c r="G50" s="62"/>
      <c r="H50" s="127"/>
      <c r="I50" s="63"/>
      <c r="J50" s="100"/>
      <c r="K50" s="101"/>
      <c r="P50" s="30"/>
      <c r="R50" s="30"/>
      <c r="T50" s="31"/>
    </row>
    <row r="51" spans="1:20" s="28" customFormat="1" ht="197.25" customHeight="1" x14ac:dyDescent="0.2">
      <c r="A51" s="103" t="s">
        <v>36</v>
      </c>
      <c r="B51" s="71"/>
      <c r="C51" s="72"/>
      <c r="D51" s="73"/>
      <c r="E51" s="92" t="s">
        <v>411</v>
      </c>
      <c r="F51" s="74"/>
      <c r="G51" s="75"/>
      <c r="H51" s="130"/>
      <c r="I51" s="76"/>
      <c r="J51" s="100"/>
      <c r="K51" s="101"/>
      <c r="P51" s="30"/>
      <c r="R51" s="30"/>
      <c r="T51" s="31"/>
    </row>
    <row r="52" spans="1:20" s="28" customFormat="1" x14ac:dyDescent="0.2">
      <c r="A52" s="91" t="s">
        <v>28</v>
      </c>
      <c r="B52" s="52">
        <v>11</v>
      </c>
      <c r="C52" s="53" t="s">
        <v>413</v>
      </c>
      <c r="D52" s="54"/>
      <c r="E52" s="92" t="s">
        <v>412</v>
      </c>
      <c r="F52" s="55" t="s">
        <v>67</v>
      </c>
      <c r="G52" s="56">
        <v>2.5920000000000001</v>
      </c>
      <c r="H52" s="126"/>
      <c r="I52" s="57">
        <f>ROUND(G52*H52,2)</f>
        <v>0</v>
      </c>
      <c r="K52" s="29"/>
      <c r="P52" s="30"/>
      <c r="R52" s="30"/>
      <c r="T52" s="31"/>
    </row>
    <row r="53" spans="1:20" s="28" customFormat="1" x14ac:dyDescent="0.2">
      <c r="A53" s="93" t="s">
        <v>32</v>
      </c>
      <c r="B53" s="78"/>
      <c r="C53" s="79"/>
      <c r="D53" s="80"/>
      <c r="E53" s="92" t="s">
        <v>184</v>
      </c>
      <c r="F53" s="82"/>
      <c r="G53" s="83"/>
      <c r="H53" s="129"/>
      <c r="I53" s="84"/>
      <c r="K53" s="29"/>
      <c r="P53" s="30"/>
      <c r="R53" s="30"/>
      <c r="T53" s="31"/>
    </row>
    <row r="54" spans="1:20" s="28" customFormat="1" ht="51" x14ac:dyDescent="0.2">
      <c r="A54" s="29" t="s">
        <v>34</v>
      </c>
      <c r="B54" s="58"/>
      <c r="C54" s="59"/>
      <c r="D54" s="60"/>
      <c r="E54" s="94" t="s">
        <v>183</v>
      </c>
      <c r="F54" s="61"/>
      <c r="G54" s="62"/>
      <c r="H54" s="127"/>
      <c r="I54" s="63"/>
      <c r="K54" s="29"/>
      <c r="P54" s="30"/>
      <c r="R54" s="30"/>
      <c r="T54" s="31"/>
    </row>
    <row r="55" spans="1:20" s="28" customFormat="1" ht="363" customHeight="1" x14ac:dyDescent="0.2">
      <c r="A55" s="95" t="s">
        <v>36</v>
      </c>
      <c r="B55" s="71"/>
      <c r="C55" s="72"/>
      <c r="D55" s="73"/>
      <c r="E55" s="92" t="s">
        <v>401</v>
      </c>
      <c r="F55" s="74"/>
      <c r="G55" s="75"/>
      <c r="H55" s="130"/>
      <c r="I55" s="76"/>
      <c r="K55" s="29"/>
      <c r="P55" s="30"/>
      <c r="R55" s="30"/>
      <c r="T55" s="31"/>
    </row>
    <row r="56" spans="1:20" s="28" customFormat="1" ht="12.75" customHeight="1" x14ac:dyDescent="0.2">
      <c r="A56" s="32" t="s">
        <v>25</v>
      </c>
      <c r="B56" s="33"/>
      <c r="C56" s="34" t="s">
        <v>19</v>
      </c>
      <c r="D56" s="35"/>
      <c r="E56" s="32" t="s">
        <v>200</v>
      </c>
      <c r="F56" s="36"/>
      <c r="G56" s="37"/>
      <c r="H56" s="146"/>
      <c r="I56" s="38">
        <f>SUM($I$57:$I$60)</f>
        <v>0</v>
      </c>
      <c r="K56" s="29"/>
      <c r="P56" s="30"/>
      <c r="R56" s="30"/>
      <c r="T56" s="31"/>
    </row>
    <row r="57" spans="1:20" s="28" customFormat="1" x14ac:dyDescent="0.2">
      <c r="A57" s="91" t="s">
        <v>28</v>
      </c>
      <c r="B57" s="52">
        <v>12</v>
      </c>
      <c r="C57" s="53" t="s">
        <v>199</v>
      </c>
      <c r="D57" s="54"/>
      <c r="E57" s="92" t="s">
        <v>198</v>
      </c>
      <c r="F57" s="55" t="s">
        <v>67</v>
      </c>
      <c r="G57" s="56">
        <v>6.7919999999999998</v>
      </c>
      <c r="H57" s="126"/>
      <c r="I57" s="57">
        <f>ROUND(G57*H57,2)</f>
        <v>0</v>
      </c>
      <c r="K57" s="29"/>
      <c r="P57" s="30"/>
      <c r="R57" s="30"/>
      <c r="T57" s="31"/>
    </row>
    <row r="58" spans="1:20" s="28" customFormat="1" x14ac:dyDescent="0.2">
      <c r="A58" s="93" t="s">
        <v>32</v>
      </c>
      <c r="B58" s="78"/>
      <c r="C58" s="79"/>
      <c r="D58" s="80"/>
      <c r="E58" s="92" t="s">
        <v>197</v>
      </c>
      <c r="F58" s="82"/>
      <c r="G58" s="83"/>
      <c r="H58" s="129"/>
      <c r="I58" s="84"/>
      <c r="K58" s="29"/>
      <c r="P58" s="30"/>
      <c r="R58" s="30"/>
      <c r="T58" s="31"/>
    </row>
    <row r="59" spans="1:20" s="28" customFormat="1" ht="51" x14ac:dyDescent="0.2">
      <c r="A59" s="29" t="s">
        <v>34</v>
      </c>
      <c r="B59" s="58"/>
      <c r="C59" s="59"/>
      <c r="D59" s="60"/>
      <c r="E59" s="94" t="s">
        <v>196</v>
      </c>
      <c r="F59" s="61"/>
      <c r="G59" s="62"/>
      <c r="H59" s="127"/>
      <c r="I59" s="63"/>
      <c r="K59" s="29"/>
      <c r="P59" s="30"/>
      <c r="R59" s="30"/>
      <c r="T59" s="31"/>
    </row>
    <row r="60" spans="1:20" s="28" customFormat="1" ht="232.5" customHeight="1" x14ac:dyDescent="0.2">
      <c r="A60" s="95" t="s">
        <v>36</v>
      </c>
      <c r="B60" s="71"/>
      <c r="C60" s="72"/>
      <c r="D60" s="73"/>
      <c r="E60" s="92" t="s">
        <v>195</v>
      </c>
      <c r="F60" s="74"/>
      <c r="G60" s="75"/>
      <c r="H60" s="130"/>
      <c r="I60" s="76"/>
      <c r="K60" s="29"/>
      <c r="P60" s="30"/>
      <c r="R60" s="30"/>
      <c r="T60" s="31"/>
    </row>
    <row r="61" spans="1:20" s="28" customFormat="1" ht="12.75" customHeight="1" x14ac:dyDescent="0.2">
      <c r="A61" s="39" t="s">
        <v>25</v>
      </c>
      <c r="B61" s="40"/>
      <c r="C61" s="41" t="s">
        <v>21</v>
      </c>
      <c r="D61" s="42"/>
      <c r="E61" s="32" t="s">
        <v>64</v>
      </c>
      <c r="F61" s="43"/>
      <c r="G61" s="44"/>
      <c r="H61" s="128"/>
      <c r="I61" s="45">
        <f>SUM($I$62:$I$69)</f>
        <v>0</v>
      </c>
      <c r="K61" s="29"/>
      <c r="P61" s="30"/>
      <c r="R61" s="30"/>
      <c r="T61" s="31"/>
    </row>
    <row r="62" spans="1:20" s="28" customFormat="1" ht="25.5" x14ac:dyDescent="0.2">
      <c r="A62" s="91" t="s">
        <v>28</v>
      </c>
      <c r="B62" s="52">
        <v>13</v>
      </c>
      <c r="C62" s="53" t="s">
        <v>194</v>
      </c>
      <c r="D62" s="54"/>
      <c r="E62" s="92" t="s">
        <v>193</v>
      </c>
      <c r="F62" s="55" t="s">
        <v>67</v>
      </c>
      <c r="G62" s="56">
        <v>137.79300000000001</v>
      </c>
      <c r="H62" s="126"/>
      <c r="I62" s="57">
        <f>ROUND(G62*H62,2)</f>
        <v>0</v>
      </c>
      <c r="K62" s="29"/>
      <c r="P62" s="30"/>
      <c r="R62" s="30"/>
      <c r="T62" s="31"/>
    </row>
    <row r="63" spans="1:20" s="28" customFormat="1" x14ac:dyDescent="0.2">
      <c r="A63" s="93" t="s">
        <v>32</v>
      </c>
      <c r="B63" s="78"/>
      <c r="C63" s="79"/>
      <c r="D63" s="80"/>
      <c r="E63" s="92" t="s">
        <v>192</v>
      </c>
      <c r="F63" s="82"/>
      <c r="G63" s="83"/>
      <c r="H63" s="129"/>
      <c r="I63" s="84"/>
      <c r="K63" s="29"/>
      <c r="P63" s="30"/>
      <c r="R63" s="30"/>
      <c r="T63" s="31"/>
    </row>
    <row r="64" spans="1:20" s="28" customFormat="1" ht="51" x14ac:dyDescent="0.2">
      <c r="A64" s="29" t="s">
        <v>34</v>
      </c>
      <c r="B64" s="58"/>
      <c r="C64" s="59"/>
      <c r="D64" s="60"/>
      <c r="E64" s="94" t="s">
        <v>191</v>
      </c>
      <c r="F64" s="61"/>
      <c r="G64" s="62"/>
      <c r="H64" s="127"/>
      <c r="I64" s="63"/>
      <c r="K64" s="29"/>
      <c r="P64" s="30"/>
      <c r="R64" s="30"/>
      <c r="T64" s="31"/>
    </row>
    <row r="65" spans="1:20" s="28" customFormat="1" ht="270.75" customHeight="1" x14ac:dyDescent="0.2">
      <c r="A65" s="95" t="s">
        <v>36</v>
      </c>
      <c r="B65" s="71"/>
      <c r="C65" s="72"/>
      <c r="D65" s="73"/>
      <c r="E65" s="92" t="s">
        <v>190</v>
      </c>
      <c r="F65" s="74"/>
      <c r="G65" s="75"/>
      <c r="H65" s="130"/>
      <c r="I65" s="76"/>
      <c r="K65" s="29"/>
      <c r="P65" s="30"/>
      <c r="R65" s="30"/>
      <c r="T65" s="31"/>
    </row>
    <row r="66" spans="1:20" s="28" customFormat="1" ht="25.5" x14ac:dyDescent="0.2">
      <c r="A66" s="91" t="s">
        <v>28</v>
      </c>
      <c r="B66" s="52">
        <v>14</v>
      </c>
      <c r="C66" s="53" t="s">
        <v>189</v>
      </c>
      <c r="D66" s="54"/>
      <c r="E66" s="92" t="s">
        <v>188</v>
      </c>
      <c r="F66" s="55" t="s">
        <v>67</v>
      </c>
      <c r="G66" s="56">
        <v>36.503999999999998</v>
      </c>
      <c r="H66" s="126"/>
      <c r="I66" s="57">
        <f>ROUND(G66*H66,2)</f>
        <v>0</v>
      </c>
      <c r="K66" s="29"/>
      <c r="P66" s="30"/>
      <c r="R66" s="30"/>
      <c r="T66" s="31"/>
    </row>
    <row r="67" spans="1:20" s="28" customFormat="1" x14ac:dyDescent="0.2">
      <c r="A67" s="93" t="s">
        <v>32</v>
      </c>
      <c r="B67" s="78"/>
      <c r="C67" s="79"/>
      <c r="D67" s="80"/>
      <c r="E67" s="92" t="s">
        <v>187</v>
      </c>
      <c r="F67" s="82"/>
      <c r="G67" s="83"/>
      <c r="H67" s="129"/>
      <c r="I67" s="84"/>
      <c r="K67" s="29"/>
      <c r="P67" s="30"/>
      <c r="R67" s="30"/>
      <c r="T67" s="31"/>
    </row>
    <row r="68" spans="1:20" s="28" customFormat="1" ht="51" x14ac:dyDescent="0.2">
      <c r="A68" s="29" t="s">
        <v>34</v>
      </c>
      <c r="B68" s="58"/>
      <c r="C68" s="59"/>
      <c r="D68" s="60"/>
      <c r="E68" s="94" t="s">
        <v>186</v>
      </c>
      <c r="F68" s="61"/>
      <c r="G68" s="62"/>
      <c r="H68" s="127"/>
      <c r="I68" s="63"/>
      <c r="K68" s="29"/>
      <c r="P68" s="30"/>
      <c r="R68" s="30"/>
      <c r="T68" s="31"/>
    </row>
    <row r="69" spans="1:20" s="28" customFormat="1" ht="282" customHeight="1" x14ac:dyDescent="0.2">
      <c r="A69" s="95" t="s">
        <v>36</v>
      </c>
      <c r="B69" s="71"/>
      <c r="C69" s="72"/>
      <c r="D69" s="73"/>
      <c r="E69" s="92" t="s">
        <v>185</v>
      </c>
      <c r="F69" s="74"/>
      <c r="G69" s="75"/>
      <c r="H69" s="130"/>
      <c r="I69" s="76"/>
      <c r="K69" s="29"/>
      <c r="P69" s="30"/>
      <c r="R69" s="30"/>
      <c r="T69" s="31"/>
    </row>
    <row r="70" spans="1:20" s="28" customFormat="1" ht="12.75" customHeight="1" x14ac:dyDescent="0.2">
      <c r="A70" s="32" t="s">
        <v>25</v>
      </c>
      <c r="B70" s="33"/>
      <c r="C70" s="34" t="s">
        <v>182</v>
      </c>
      <c r="D70" s="35"/>
      <c r="E70" s="32" t="s">
        <v>181</v>
      </c>
      <c r="F70" s="36"/>
      <c r="G70" s="37"/>
      <c r="H70" s="146"/>
      <c r="I70" s="38">
        <f>SUM($I$71:$I$90)</f>
        <v>0</v>
      </c>
      <c r="K70" s="29"/>
      <c r="P70" s="30"/>
      <c r="R70" s="30"/>
      <c r="T70" s="31"/>
    </row>
    <row r="71" spans="1:20" s="28" customFormat="1" x14ac:dyDescent="0.2">
      <c r="A71" s="51" t="s">
        <v>28</v>
      </c>
      <c r="B71" s="52">
        <v>16</v>
      </c>
      <c r="C71" s="53" t="s">
        <v>180</v>
      </c>
      <c r="D71" s="54"/>
      <c r="E71" s="54" t="s">
        <v>179</v>
      </c>
      <c r="F71" s="55" t="s">
        <v>81</v>
      </c>
      <c r="G71" s="56">
        <v>1.8080000000000001</v>
      </c>
      <c r="H71" s="126"/>
      <c r="I71" s="57">
        <f>ROUND(G71*H71,2)</f>
        <v>0</v>
      </c>
      <c r="K71" s="29"/>
      <c r="P71" s="30"/>
      <c r="R71" s="30"/>
      <c r="T71" s="31"/>
    </row>
    <row r="72" spans="1:20" s="28" customFormat="1" x14ac:dyDescent="0.2">
      <c r="A72" s="28" t="s">
        <v>32</v>
      </c>
      <c r="B72" s="58"/>
      <c r="C72" s="59"/>
      <c r="D72" s="60"/>
      <c r="E72" s="54" t="s">
        <v>178</v>
      </c>
      <c r="F72" s="61"/>
      <c r="G72" s="62"/>
      <c r="H72" s="127"/>
      <c r="I72" s="63"/>
      <c r="K72" s="29"/>
      <c r="P72" s="30"/>
      <c r="R72" s="30"/>
      <c r="T72" s="31"/>
    </row>
    <row r="73" spans="1:20" s="28" customFormat="1" ht="51" x14ac:dyDescent="0.2">
      <c r="A73" s="28" t="s">
        <v>34</v>
      </c>
      <c r="B73" s="58"/>
      <c r="C73" s="59"/>
      <c r="D73" s="60"/>
      <c r="E73" s="64" t="s">
        <v>177</v>
      </c>
      <c r="F73" s="61"/>
      <c r="G73" s="62"/>
      <c r="H73" s="127"/>
      <c r="I73" s="63"/>
      <c r="K73" s="29"/>
      <c r="P73" s="30"/>
      <c r="R73" s="30"/>
      <c r="T73" s="31"/>
    </row>
    <row r="74" spans="1:20" s="28" customFormat="1" ht="258.75" customHeight="1" x14ac:dyDescent="0.2">
      <c r="A74" s="28" t="s">
        <v>36</v>
      </c>
      <c r="B74" s="65"/>
      <c r="C74" s="66"/>
      <c r="D74" s="67"/>
      <c r="E74" s="109" t="s">
        <v>176</v>
      </c>
      <c r="F74" s="68"/>
      <c r="G74" s="62"/>
      <c r="H74" s="127"/>
      <c r="I74" s="63"/>
      <c r="K74" s="29"/>
      <c r="P74" s="30"/>
      <c r="R74" s="30"/>
      <c r="T74" s="31"/>
    </row>
    <row r="75" spans="1:20" s="28" customFormat="1" x14ac:dyDescent="0.2">
      <c r="A75" s="51" t="s">
        <v>28</v>
      </c>
      <c r="B75" s="52">
        <v>17</v>
      </c>
      <c r="C75" s="53" t="s">
        <v>175</v>
      </c>
      <c r="D75" s="54"/>
      <c r="E75" s="54" t="s">
        <v>174</v>
      </c>
      <c r="F75" s="55" t="s">
        <v>81</v>
      </c>
      <c r="G75" s="56">
        <v>9</v>
      </c>
      <c r="H75" s="126"/>
      <c r="I75" s="57">
        <f>ROUND(G75*H75,2)</f>
        <v>0</v>
      </c>
      <c r="K75" s="29"/>
      <c r="P75" s="30"/>
      <c r="R75" s="30"/>
      <c r="T75" s="31"/>
    </row>
    <row r="76" spans="1:20" s="28" customFormat="1" x14ac:dyDescent="0.2">
      <c r="A76" s="28" t="s">
        <v>32</v>
      </c>
      <c r="B76" s="58"/>
      <c r="C76" s="59"/>
      <c r="D76" s="60"/>
      <c r="E76" s="54" t="s">
        <v>173</v>
      </c>
      <c r="F76" s="61"/>
      <c r="G76" s="62"/>
      <c r="H76" s="127"/>
      <c r="I76" s="63"/>
      <c r="K76" s="29"/>
      <c r="P76" s="30"/>
      <c r="R76" s="30"/>
      <c r="T76" s="31"/>
    </row>
    <row r="77" spans="1:20" s="28" customFormat="1" ht="51" x14ac:dyDescent="0.2">
      <c r="A77" s="28" t="s">
        <v>34</v>
      </c>
      <c r="B77" s="58"/>
      <c r="C77" s="59"/>
      <c r="D77" s="60"/>
      <c r="E77" s="64" t="s">
        <v>172</v>
      </c>
      <c r="F77" s="61"/>
      <c r="G77" s="62"/>
      <c r="H77" s="127"/>
      <c r="I77" s="63"/>
      <c r="K77" s="29"/>
      <c r="P77" s="30"/>
      <c r="R77" s="30"/>
      <c r="T77" s="31"/>
    </row>
    <row r="78" spans="1:20" s="28" customFormat="1" ht="246" customHeight="1" x14ac:dyDescent="0.2">
      <c r="A78" s="70" t="s">
        <v>36</v>
      </c>
      <c r="B78" s="71"/>
      <c r="C78" s="72"/>
      <c r="D78" s="73"/>
      <c r="E78" s="54" t="s">
        <v>167</v>
      </c>
      <c r="F78" s="74"/>
      <c r="G78" s="75"/>
      <c r="H78" s="130"/>
      <c r="I78" s="76"/>
      <c r="K78" s="29"/>
      <c r="P78" s="30"/>
      <c r="R78" s="30"/>
      <c r="T78" s="31"/>
    </row>
    <row r="79" spans="1:20" s="28" customFormat="1" x14ac:dyDescent="0.2">
      <c r="A79" s="51" t="s">
        <v>28</v>
      </c>
      <c r="B79" s="52">
        <v>18</v>
      </c>
      <c r="C79" s="53" t="s">
        <v>171</v>
      </c>
      <c r="D79" s="54"/>
      <c r="E79" s="54" t="s">
        <v>170</v>
      </c>
      <c r="F79" s="55" t="s">
        <v>81</v>
      </c>
      <c r="G79" s="56">
        <v>18</v>
      </c>
      <c r="H79" s="126"/>
      <c r="I79" s="57">
        <f>ROUND(G79*H79,2)</f>
        <v>0</v>
      </c>
      <c r="K79" s="29"/>
      <c r="P79" s="30"/>
      <c r="R79" s="30"/>
      <c r="T79" s="31"/>
    </row>
    <row r="80" spans="1:20" s="28" customFormat="1" x14ac:dyDescent="0.2">
      <c r="A80" s="77" t="s">
        <v>32</v>
      </c>
      <c r="B80" s="78"/>
      <c r="C80" s="79"/>
      <c r="D80" s="80"/>
      <c r="E80" s="54" t="s">
        <v>169</v>
      </c>
      <c r="F80" s="82"/>
      <c r="G80" s="83"/>
      <c r="H80" s="129"/>
      <c r="I80" s="84"/>
      <c r="K80" s="29"/>
      <c r="P80" s="30"/>
      <c r="R80" s="30"/>
      <c r="T80" s="31"/>
    </row>
    <row r="81" spans="1:20" s="28" customFormat="1" ht="51" x14ac:dyDescent="0.2">
      <c r="A81" s="28" t="s">
        <v>34</v>
      </c>
      <c r="B81" s="58"/>
      <c r="C81" s="59"/>
      <c r="D81" s="60"/>
      <c r="E81" s="64" t="s">
        <v>168</v>
      </c>
      <c r="F81" s="61"/>
      <c r="G81" s="62"/>
      <c r="H81" s="127"/>
      <c r="I81" s="63"/>
      <c r="K81" s="29"/>
      <c r="P81" s="30"/>
      <c r="R81" s="30"/>
      <c r="T81" s="31"/>
    </row>
    <row r="82" spans="1:20" s="28" customFormat="1" ht="246" customHeight="1" x14ac:dyDescent="0.2">
      <c r="A82" s="70" t="s">
        <v>36</v>
      </c>
      <c r="B82" s="71"/>
      <c r="C82" s="72"/>
      <c r="D82" s="73"/>
      <c r="E82" s="54" t="s">
        <v>167</v>
      </c>
      <c r="F82" s="74"/>
      <c r="G82" s="75"/>
      <c r="H82" s="130"/>
      <c r="I82" s="76"/>
      <c r="K82" s="29"/>
      <c r="P82" s="30"/>
      <c r="R82" s="30"/>
      <c r="T82" s="31"/>
    </row>
    <row r="83" spans="1:20" s="28" customFormat="1" x14ac:dyDescent="0.2">
      <c r="A83" s="51" t="s">
        <v>28</v>
      </c>
      <c r="B83" s="52">
        <v>19</v>
      </c>
      <c r="C83" s="53" t="s">
        <v>166</v>
      </c>
      <c r="D83" s="54"/>
      <c r="E83" s="54" t="s">
        <v>165</v>
      </c>
      <c r="F83" s="55" t="s">
        <v>103</v>
      </c>
      <c r="G83" s="56">
        <v>2</v>
      </c>
      <c r="H83" s="126"/>
      <c r="I83" s="57">
        <f>ROUND(G83*H83,2)</f>
        <v>0</v>
      </c>
      <c r="K83" s="29"/>
      <c r="P83" s="30"/>
      <c r="R83" s="30"/>
      <c r="T83" s="31"/>
    </row>
    <row r="84" spans="1:20" s="28" customFormat="1" x14ac:dyDescent="0.2">
      <c r="A84" s="28" t="s">
        <v>32</v>
      </c>
      <c r="B84" s="58"/>
      <c r="C84" s="59"/>
      <c r="D84" s="60"/>
      <c r="E84" s="54"/>
      <c r="F84" s="61"/>
      <c r="G84" s="62"/>
      <c r="H84" s="127"/>
      <c r="I84" s="63"/>
      <c r="K84" s="29"/>
      <c r="P84" s="30"/>
      <c r="R84" s="30"/>
      <c r="T84" s="31"/>
    </row>
    <row r="85" spans="1:20" s="28" customFormat="1" ht="51" x14ac:dyDescent="0.2">
      <c r="A85" s="28" t="s">
        <v>34</v>
      </c>
      <c r="B85" s="58"/>
      <c r="C85" s="59"/>
      <c r="D85" s="60"/>
      <c r="E85" s="64" t="s">
        <v>124</v>
      </c>
      <c r="F85" s="61"/>
      <c r="G85" s="62"/>
      <c r="H85" s="127"/>
      <c r="I85" s="63"/>
      <c r="K85" s="29"/>
      <c r="P85" s="30"/>
      <c r="R85" s="30"/>
      <c r="T85" s="31"/>
    </row>
    <row r="86" spans="1:20" s="28" customFormat="1" ht="92.25" customHeight="1" x14ac:dyDescent="0.2">
      <c r="A86" s="28" t="s">
        <v>36</v>
      </c>
      <c r="B86" s="65"/>
      <c r="C86" s="66"/>
      <c r="D86" s="67"/>
      <c r="E86" s="109" t="s">
        <v>164</v>
      </c>
      <c r="F86" s="68"/>
      <c r="G86" s="62"/>
      <c r="H86" s="127"/>
      <c r="I86" s="63"/>
      <c r="K86" s="29"/>
      <c r="P86" s="30"/>
      <c r="R86" s="30"/>
      <c r="T86" s="31"/>
    </row>
    <row r="87" spans="1:20" s="28" customFormat="1" x14ac:dyDescent="0.2">
      <c r="A87" s="51" t="s">
        <v>28</v>
      </c>
      <c r="B87" s="52">
        <v>20</v>
      </c>
      <c r="C87" s="53" t="s">
        <v>163</v>
      </c>
      <c r="D87" s="54"/>
      <c r="E87" s="54" t="s">
        <v>162</v>
      </c>
      <c r="F87" s="55" t="s">
        <v>67</v>
      </c>
      <c r="G87" s="56">
        <v>2.0691999999999999</v>
      </c>
      <c r="H87" s="126"/>
      <c r="I87" s="57">
        <f>ROUND(G87*H87,2)</f>
        <v>0</v>
      </c>
      <c r="K87" s="29"/>
      <c r="P87" s="30"/>
      <c r="R87" s="30"/>
      <c r="T87" s="31"/>
    </row>
    <row r="88" spans="1:20" s="28" customFormat="1" ht="38.25" x14ac:dyDescent="0.2">
      <c r="A88" s="28" t="s">
        <v>32</v>
      </c>
      <c r="B88" s="58"/>
      <c r="C88" s="59"/>
      <c r="D88" s="60"/>
      <c r="E88" s="54" t="s">
        <v>161</v>
      </c>
      <c r="F88" s="61"/>
      <c r="G88" s="62"/>
      <c r="H88" s="127"/>
      <c r="I88" s="63"/>
      <c r="K88" s="29"/>
      <c r="P88" s="30"/>
      <c r="R88" s="30"/>
      <c r="T88" s="31"/>
    </row>
    <row r="89" spans="1:20" s="28" customFormat="1" ht="51" x14ac:dyDescent="0.2">
      <c r="A89" s="28" t="s">
        <v>34</v>
      </c>
      <c r="B89" s="58"/>
      <c r="C89" s="59"/>
      <c r="D89" s="60"/>
      <c r="E89" s="64" t="s">
        <v>160</v>
      </c>
      <c r="F89" s="61"/>
      <c r="G89" s="62"/>
      <c r="H89" s="127"/>
      <c r="I89" s="63"/>
      <c r="K89" s="29"/>
      <c r="P89" s="30"/>
      <c r="R89" s="30"/>
      <c r="T89" s="31"/>
    </row>
    <row r="90" spans="1:20" s="28" customFormat="1" ht="362.25" customHeight="1" x14ac:dyDescent="0.2">
      <c r="A90" s="28" t="s">
        <v>36</v>
      </c>
      <c r="B90" s="65"/>
      <c r="C90" s="66"/>
      <c r="D90" s="67"/>
      <c r="E90" s="54" t="s">
        <v>159</v>
      </c>
      <c r="F90" s="68"/>
      <c r="G90" s="62"/>
      <c r="H90" s="127"/>
      <c r="I90" s="63"/>
      <c r="K90" s="29"/>
      <c r="P90" s="30"/>
      <c r="R90" s="30"/>
      <c r="T90" s="31"/>
    </row>
    <row r="91" spans="1:20" s="28" customFormat="1" ht="12.75" customHeight="1" x14ac:dyDescent="0.2">
      <c r="A91" s="39" t="s">
        <v>25</v>
      </c>
      <c r="B91" s="40"/>
      <c r="C91" s="41" t="s">
        <v>23</v>
      </c>
      <c r="D91" s="42"/>
      <c r="E91" s="32" t="s">
        <v>129</v>
      </c>
      <c r="F91" s="43"/>
      <c r="G91" s="44"/>
      <c r="H91" s="128"/>
      <c r="I91" s="45">
        <f>SUM($I$92:$I$103)</f>
        <v>0</v>
      </c>
      <c r="K91" s="29"/>
      <c r="P91" s="30"/>
      <c r="R91" s="30"/>
      <c r="T91" s="31"/>
    </row>
    <row r="92" spans="1:20" s="28" customFormat="1" x14ac:dyDescent="0.2">
      <c r="A92" s="91" t="s">
        <v>28</v>
      </c>
      <c r="B92" s="52">
        <v>21</v>
      </c>
      <c r="C92" s="53" t="s">
        <v>158</v>
      </c>
      <c r="D92" s="54"/>
      <c r="E92" s="92" t="s">
        <v>157</v>
      </c>
      <c r="F92" s="55" t="s">
        <v>103</v>
      </c>
      <c r="G92" s="56">
        <v>2</v>
      </c>
      <c r="H92" s="126"/>
      <c r="I92" s="57">
        <f>ROUND(G92*H92,2)</f>
        <v>0</v>
      </c>
      <c r="K92" s="29"/>
      <c r="P92" s="30"/>
      <c r="R92" s="30"/>
      <c r="T92" s="31"/>
    </row>
    <row r="93" spans="1:20" s="28" customFormat="1" x14ac:dyDescent="0.2">
      <c r="A93" s="93" t="s">
        <v>32</v>
      </c>
      <c r="B93" s="78"/>
      <c r="C93" s="79"/>
      <c r="D93" s="80"/>
      <c r="E93" s="92" t="s">
        <v>156</v>
      </c>
      <c r="F93" s="82"/>
      <c r="G93" s="83"/>
      <c r="H93" s="129"/>
      <c r="I93" s="84"/>
      <c r="K93" s="29"/>
      <c r="P93" s="30"/>
      <c r="R93" s="30"/>
      <c r="T93" s="31"/>
    </row>
    <row r="94" spans="1:20" s="28" customFormat="1" ht="51" x14ac:dyDescent="0.2">
      <c r="A94" s="29" t="s">
        <v>34</v>
      </c>
      <c r="B94" s="58"/>
      <c r="C94" s="59"/>
      <c r="D94" s="60"/>
      <c r="E94" s="94" t="s">
        <v>124</v>
      </c>
      <c r="F94" s="61"/>
      <c r="G94" s="62"/>
      <c r="H94" s="127"/>
      <c r="I94" s="63"/>
      <c r="K94" s="29"/>
      <c r="P94" s="30"/>
      <c r="R94" s="30"/>
      <c r="T94" s="31"/>
    </row>
    <row r="95" spans="1:20" s="28" customFormat="1" ht="94.5" customHeight="1" x14ac:dyDescent="0.2">
      <c r="A95" s="95" t="s">
        <v>36</v>
      </c>
      <c r="B95" s="71"/>
      <c r="C95" s="72"/>
      <c r="D95" s="73"/>
      <c r="E95" s="92" t="s">
        <v>155</v>
      </c>
      <c r="F95" s="74"/>
      <c r="G95" s="75"/>
      <c r="H95" s="130"/>
      <c r="I95" s="76"/>
      <c r="K95" s="29"/>
      <c r="P95" s="30"/>
      <c r="R95" s="30"/>
      <c r="T95" s="31"/>
    </row>
    <row r="96" spans="1:20" s="28" customFormat="1" x14ac:dyDescent="0.2">
      <c r="A96" s="51" t="s">
        <v>28</v>
      </c>
      <c r="B96" s="52">
        <v>22</v>
      </c>
      <c r="C96" s="53" t="s">
        <v>154</v>
      </c>
      <c r="D96" s="54"/>
      <c r="E96" s="54" t="s">
        <v>153</v>
      </c>
      <c r="F96" s="55" t="s">
        <v>81</v>
      </c>
      <c r="G96" s="56">
        <v>20</v>
      </c>
      <c r="H96" s="126"/>
      <c r="I96" s="57">
        <f>ROUND(G96*H96,2)</f>
        <v>0</v>
      </c>
      <c r="K96" s="29"/>
      <c r="P96" s="30"/>
      <c r="R96" s="30"/>
      <c r="T96" s="31"/>
    </row>
    <row r="97" spans="1:20" s="28" customFormat="1" x14ac:dyDescent="0.2">
      <c r="A97" s="28" t="s">
        <v>32</v>
      </c>
      <c r="B97" s="58"/>
      <c r="C97" s="59"/>
      <c r="D97" s="60"/>
      <c r="E97" s="54" t="s">
        <v>152</v>
      </c>
      <c r="F97" s="61"/>
      <c r="G97" s="62"/>
      <c r="H97" s="127"/>
      <c r="I97" s="63"/>
      <c r="K97" s="29"/>
      <c r="P97" s="30"/>
      <c r="R97" s="30"/>
      <c r="T97" s="31"/>
    </row>
    <row r="98" spans="1:20" s="28" customFormat="1" ht="51" x14ac:dyDescent="0.2">
      <c r="A98" s="28" t="s">
        <v>34</v>
      </c>
      <c r="B98" s="58"/>
      <c r="C98" s="59"/>
      <c r="D98" s="60"/>
      <c r="E98" s="64" t="s">
        <v>151</v>
      </c>
      <c r="F98" s="61"/>
      <c r="G98" s="62"/>
      <c r="H98" s="127"/>
      <c r="I98" s="63"/>
      <c r="K98" s="29"/>
      <c r="P98" s="30"/>
      <c r="R98" s="30"/>
      <c r="T98" s="31"/>
    </row>
    <row r="99" spans="1:20" s="28" customFormat="1" ht="78" customHeight="1" x14ac:dyDescent="0.2">
      <c r="A99" s="28" t="s">
        <v>36</v>
      </c>
      <c r="B99" s="65"/>
      <c r="C99" s="66"/>
      <c r="D99" s="67"/>
      <c r="E99" s="109" t="s">
        <v>146</v>
      </c>
      <c r="F99" s="68"/>
      <c r="G99" s="62"/>
      <c r="H99" s="127"/>
      <c r="I99" s="63"/>
      <c r="K99" s="29"/>
      <c r="P99" s="30"/>
      <c r="R99" s="30"/>
      <c r="T99" s="31"/>
    </row>
    <row r="100" spans="1:20" s="28" customFormat="1" x14ac:dyDescent="0.2">
      <c r="A100" s="51" t="s">
        <v>28</v>
      </c>
      <c r="B100" s="52">
        <v>23</v>
      </c>
      <c r="C100" s="53" t="s">
        <v>150</v>
      </c>
      <c r="D100" s="54"/>
      <c r="E100" s="54" t="s">
        <v>149</v>
      </c>
      <c r="F100" s="55" t="s">
        <v>81</v>
      </c>
      <c r="G100" s="56">
        <v>3</v>
      </c>
      <c r="H100" s="126"/>
      <c r="I100" s="57">
        <f>ROUND(G100*H100,2)</f>
        <v>0</v>
      </c>
      <c r="K100" s="29"/>
      <c r="P100" s="30"/>
      <c r="R100" s="30"/>
      <c r="T100" s="31"/>
    </row>
    <row r="101" spans="1:20" s="28" customFormat="1" x14ac:dyDescent="0.2">
      <c r="A101" s="28" t="s">
        <v>32</v>
      </c>
      <c r="B101" s="58"/>
      <c r="C101" s="59"/>
      <c r="D101" s="60"/>
      <c r="E101" s="54" t="s">
        <v>148</v>
      </c>
      <c r="F101" s="61"/>
      <c r="G101" s="62"/>
      <c r="H101" s="127"/>
      <c r="I101" s="63"/>
      <c r="K101" s="29"/>
      <c r="P101" s="30"/>
      <c r="R101" s="30"/>
      <c r="T101" s="31"/>
    </row>
    <row r="102" spans="1:20" s="28" customFormat="1" ht="51" x14ac:dyDescent="0.2">
      <c r="A102" s="28" t="s">
        <v>34</v>
      </c>
      <c r="B102" s="58"/>
      <c r="C102" s="59"/>
      <c r="D102" s="60"/>
      <c r="E102" s="64" t="s">
        <v>147</v>
      </c>
      <c r="F102" s="61"/>
      <c r="G102" s="62"/>
      <c r="H102" s="127"/>
      <c r="I102" s="63"/>
      <c r="K102" s="29"/>
      <c r="P102" s="30"/>
      <c r="R102" s="30"/>
      <c r="T102" s="31"/>
    </row>
    <row r="103" spans="1:20" s="28" customFormat="1" ht="79.5" customHeight="1" x14ac:dyDescent="0.2">
      <c r="A103" s="28" t="s">
        <v>36</v>
      </c>
      <c r="B103" s="65"/>
      <c r="C103" s="66"/>
      <c r="D103" s="67"/>
      <c r="E103" s="54" t="s">
        <v>146</v>
      </c>
      <c r="F103" s="68"/>
      <c r="G103" s="62"/>
      <c r="H103" s="127"/>
      <c r="I103" s="63"/>
      <c r="K103" s="29"/>
      <c r="P103" s="30"/>
      <c r="R103" s="30"/>
      <c r="T103" s="31"/>
    </row>
  </sheetData>
  <dataConsolidate link="1"/>
  <mergeCells count="10">
    <mergeCell ref="G5:G6"/>
    <mergeCell ref="H5:I5"/>
    <mergeCell ref="C3:D3"/>
    <mergeCell ref="C4:D4"/>
    <mergeCell ref="A5:A6"/>
    <mergeCell ref="B5:B6"/>
    <mergeCell ref="C5:C6"/>
    <mergeCell ref="D5:D6"/>
    <mergeCell ref="E5:E6"/>
    <mergeCell ref="F5:F6"/>
  </mergeCells>
  <conditionalFormatting sqref="G1:G1048576">
    <cfRule type="expression" dxfId="11" priority="1">
      <formula>AND(ISNUMBER($G1),$G1=0)</formula>
    </cfRule>
  </conditionalFormatting>
  <conditionalFormatting sqref="K1:K1048576">
    <cfRule type="cellIs" dxfId="10" priority="2" operator="greaterThan">
      <formula>0</formula>
    </cfRule>
    <cfRule type="expression" dxfId="9" priority="3" stopIfTrue="1">
      <formula>"&lt;&gt;je.odkaz($K1)"""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41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1758D-0495-45F5-9968-A9EBCE47D2BA}">
  <sheetPr>
    <pageSetUpPr fitToPage="1"/>
  </sheetPr>
  <dimension ref="A1:T137"/>
  <sheetViews>
    <sheetView view="pageBreakPreview" zoomScale="70" zoomScaleNormal="85" zoomScaleSheetLayoutView="70" workbookViewId="0">
      <pane ySplit="7" topLeftCell="A8" activePane="bottomLeft" state="frozen"/>
      <selection pane="bottomLeft" activeCell="H134" sqref="H9:H134"/>
    </sheetView>
  </sheetViews>
  <sheetFormatPr defaultRowHeight="12.75" customHeight="1" x14ac:dyDescent="0.2"/>
  <cols>
    <col min="1" max="1" width="8" style="1" customWidth="1"/>
    <col min="2" max="2" width="10.25" style="1" customWidth="1"/>
    <col min="3" max="3" width="12.875" style="46" customWidth="1"/>
    <col min="4" max="4" width="8.5" style="1" customWidth="1"/>
    <col min="5" max="5" width="61.875" style="1" customWidth="1"/>
    <col min="6" max="6" width="10.25" style="1" customWidth="1"/>
    <col min="7" max="9" width="14.625" style="1" customWidth="1"/>
    <col min="10" max="10" width="9" style="1"/>
    <col min="11" max="11" width="35.625" style="4" customWidth="1"/>
    <col min="12" max="12" width="9" style="1"/>
    <col min="13" max="13" width="10" style="1" bestFit="1" customWidth="1"/>
    <col min="14" max="14" width="9" style="1"/>
    <col min="15" max="15" width="8" style="1" customWidth="1"/>
    <col min="16" max="16" width="8" style="5" customWidth="1"/>
    <col min="17" max="17" width="8" style="1" customWidth="1"/>
    <col min="18" max="18" width="8" style="5" customWidth="1"/>
    <col min="19" max="19" width="9" style="1"/>
    <col min="20" max="20" width="9" style="6"/>
    <col min="21" max="256" width="9" style="1"/>
    <col min="257" max="257" width="8" style="1" customWidth="1"/>
    <col min="258" max="258" width="10.25" style="1" customWidth="1"/>
    <col min="259" max="259" width="12.875" style="1" customWidth="1"/>
    <col min="260" max="260" width="8.5" style="1" customWidth="1"/>
    <col min="261" max="261" width="61.875" style="1" customWidth="1"/>
    <col min="262" max="262" width="10.25" style="1" customWidth="1"/>
    <col min="263" max="265" width="14.625" style="1" customWidth="1"/>
    <col min="266" max="266" width="9" style="1"/>
    <col min="267" max="267" width="35.625" style="1" customWidth="1"/>
    <col min="268" max="270" width="9" style="1"/>
    <col min="271" max="272" width="0" style="1" hidden="1" customWidth="1"/>
    <col min="273" max="512" width="9" style="1"/>
    <col min="513" max="513" width="8" style="1" customWidth="1"/>
    <col min="514" max="514" width="10.25" style="1" customWidth="1"/>
    <col min="515" max="515" width="12.875" style="1" customWidth="1"/>
    <col min="516" max="516" width="8.5" style="1" customWidth="1"/>
    <col min="517" max="517" width="61.875" style="1" customWidth="1"/>
    <col min="518" max="518" width="10.25" style="1" customWidth="1"/>
    <col min="519" max="521" width="14.625" style="1" customWidth="1"/>
    <col min="522" max="522" width="9" style="1"/>
    <col min="523" max="523" width="35.625" style="1" customWidth="1"/>
    <col min="524" max="526" width="9" style="1"/>
    <col min="527" max="528" width="0" style="1" hidden="1" customWidth="1"/>
    <col min="529" max="768" width="9" style="1"/>
    <col min="769" max="769" width="8" style="1" customWidth="1"/>
    <col min="770" max="770" width="10.25" style="1" customWidth="1"/>
    <col min="771" max="771" width="12.875" style="1" customWidth="1"/>
    <col min="772" max="772" width="8.5" style="1" customWidth="1"/>
    <col min="773" max="773" width="61.875" style="1" customWidth="1"/>
    <col min="774" max="774" width="10.25" style="1" customWidth="1"/>
    <col min="775" max="777" width="14.625" style="1" customWidth="1"/>
    <col min="778" max="778" width="9" style="1"/>
    <col min="779" max="779" width="35.625" style="1" customWidth="1"/>
    <col min="780" max="782" width="9" style="1"/>
    <col min="783" max="784" width="0" style="1" hidden="1" customWidth="1"/>
    <col min="785" max="1024" width="9" style="1"/>
    <col min="1025" max="1025" width="8" style="1" customWidth="1"/>
    <col min="1026" max="1026" width="10.25" style="1" customWidth="1"/>
    <col min="1027" max="1027" width="12.875" style="1" customWidth="1"/>
    <col min="1028" max="1028" width="8.5" style="1" customWidth="1"/>
    <col min="1029" max="1029" width="61.875" style="1" customWidth="1"/>
    <col min="1030" max="1030" width="10.25" style="1" customWidth="1"/>
    <col min="1031" max="1033" width="14.625" style="1" customWidth="1"/>
    <col min="1034" max="1034" width="9" style="1"/>
    <col min="1035" max="1035" width="35.625" style="1" customWidth="1"/>
    <col min="1036" max="1038" width="9" style="1"/>
    <col min="1039" max="1040" width="0" style="1" hidden="1" customWidth="1"/>
    <col min="1041" max="1280" width="9" style="1"/>
    <col min="1281" max="1281" width="8" style="1" customWidth="1"/>
    <col min="1282" max="1282" width="10.25" style="1" customWidth="1"/>
    <col min="1283" max="1283" width="12.875" style="1" customWidth="1"/>
    <col min="1284" max="1284" width="8.5" style="1" customWidth="1"/>
    <col min="1285" max="1285" width="61.875" style="1" customWidth="1"/>
    <col min="1286" max="1286" width="10.25" style="1" customWidth="1"/>
    <col min="1287" max="1289" width="14.625" style="1" customWidth="1"/>
    <col min="1290" max="1290" width="9" style="1"/>
    <col min="1291" max="1291" width="35.625" style="1" customWidth="1"/>
    <col min="1292" max="1294" width="9" style="1"/>
    <col min="1295" max="1296" width="0" style="1" hidden="1" customWidth="1"/>
    <col min="1297" max="1536" width="9" style="1"/>
    <col min="1537" max="1537" width="8" style="1" customWidth="1"/>
    <col min="1538" max="1538" width="10.25" style="1" customWidth="1"/>
    <col min="1539" max="1539" width="12.875" style="1" customWidth="1"/>
    <col min="1540" max="1540" width="8.5" style="1" customWidth="1"/>
    <col min="1541" max="1541" width="61.875" style="1" customWidth="1"/>
    <col min="1542" max="1542" width="10.25" style="1" customWidth="1"/>
    <col min="1543" max="1545" width="14.625" style="1" customWidth="1"/>
    <col min="1546" max="1546" width="9" style="1"/>
    <col min="1547" max="1547" width="35.625" style="1" customWidth="1"/>
    <col min="1548" max="1550" width="9" style="1"/>
    <col min="1551" max="1552" width="0" style="1" hidden="1" customWidth="1"/>
    <col min="1553" max="1792" width="9" style="1"/>
    <col min="1793" max="1793" width="8" style="1" customWidth="1"/>
    <col min="1794" max="1794" width="10.25" style="1" customWidth="1"/>
    <col min="1795" max="1795" width="12.875" style="1" customWidth="1"/>
    <col min="1796" max="1796" width="8.5" style="1" customWidth="1"/>
    <col min="1797" max="1797" width="61.875" style="1" customWidth="1"/>
    <col min="1798" max="1798" width="10.25" style="1" customWidth="1"/>
    <col min="1799" max="1801" width="14.625" style="1" customWidth="1"/>
    <col min="1802" max="1802" width="9" style="1"/>
    <col min="1803" max="1803" width="35.625" style="1" customWidth="1"/>
    <col min="1804" max="1806" width="9" style="1"/>
    <col min="1807" max="1808" width="0" style="1" hidden="1" customWidth="1"/>
    <col min="1809" max="2048" width="9" style="1"/>
    <col min="2049" max="2049" width="8" style="1" customWidth="1"/>
    <col min="2050" max="2050" width="10.25" style="1" customWidth="1"/>
    <col min="2051" max="2051" width="12.875" style="1" customWidth="1"/>
    <col min="2052" max="2052" width="8.5" style="1" customWidth="1"/>
    <col min="2053" max="2053" width="61.875" style="1" customWidth="1"/>
    <col min="2054" max="2054" width="10.25" style="1" customWidth="1"/>
    <col min="2055" max="2057" width="14.625" style="1" customWidth="1"/>
    <col min="2058" max="2058" width="9" style="1"/>
    <col min="2059" max="2059" width="35.625" style="1" customWidth="1"/>
    <col min="2060" max="2062" width="9" style="1"/>
    <col min="2063" max="2064" width="0" style="1" hidden="1" customWidth="1"/>
    <col min="2065" max="2304" width="9" style="1"/>
    <col min="2305" max="2305" width="8" style="1" customWidth="1"/>
    <col min="2306" max="2306" width="10.25" style="1" customWidth="1"/>
    <col min="2307" max="2307" width="12.875" style="1" customWidth="1"/>
    <col min="2308" max="2308" width="8.5" style="1" customWidth="1"/>
    <col min="2309" max="2309" width="61.875" style="1" customWidth="1"/>
    <col min="2310" max="2310" width="10.25" style="1" customWidth="1"/>
    <col min="2311" max="2313" width="14.625" style="1" customWidth="1"/>
    <col min="2314" max="2314" width="9" style="1"/>
    <col min="2315" max="2315" width="35.625" style="1" customWidth="1"/>
    <col min="2316" max="2318" width="9" style="1"/>
    <col min="2319" max="2320" width="0" style="1" hidden="1" customWidth="1"/>
    <col min="2321" max="2560" width="9" style="1"/>
    <col min="2561" max="2561" width="8" style="1" customWidth="1"/>
    <col min="2562" max="2562" width="10.25" style="1" customWidth="1"/>
    <col min="2563" max="2563" width="12.875" style="1" customWidth="1"/>
    <col min="2564" max="2564" width="8.5" style="1" customWidth="1"/>
    <col min="2565" max="2565" width="61.875" style="1" customWidth="1"/>
    <col min="2566" max="2566" width="10.25" style="1" customWidth="1"/>
    <col min="2567" max="2569" width="14.625" style="1" customWidth="1"/>
    <col min="2570" max="2570" width="9" style="1"/>
    <col min="2571" max="2571" width="35.625" style="1" customWidth="1"/>
    <col min="2572" max="2574" width="9" style="1"/>
    <col min="2575" max="2576" width="0" style="1" hidden="1" customWidth="1"/>
    <col min="2577" max="2816" width="9" style="1"/>
    <col min="2817" max="2817" width="8" style="1" customWidth="1"/>
    <col min="2818" max="2818" width="10.25" style="1" customWidth="1"/>
    <col min="2819" max="2819" width="12.875" style="1" customWidth="1"/>
    <col min="2820" max="2820" width="8.5" style="1" customWidth="1"/>
    <col min="2821" max="2821" width="61.875" style="1" customWidth="1"/>
    <col min="2822" max="2822" width="10.25" style="1" customWidth="1"/>
    <col min="2823" max="2825" width="14.625" style="1" customWidth="1"/>
    <col min="2826" max="2826" width="9" style="1"/>
    <col min="2827" max="2827" width="35.625" style="1" customWidth="1"/>
    <col min="2828" max="2830" width="9" style="1"/>
    <col min="2831" max="2832" width="0" style="1" hidden="1" customWidth="1"/>
    <col min="2833" max="3072" width="9" style="1"/>
    <col min="3073" max="3073" width="8" style="1" customWidth="1"/>
    <col min="3074" max="3074" width="10.25" style="1" customWidth="1"/>
    <col min="3075" max="3075" width="12.875" style="1" customWidth="1"/>
    <col min="3076" max="3076" width="8.5" style="1" customWidth="1"/>
    <col min="3077" max="3077" width="61.875" style="1" customWidth="1"/>
    <col min="3078" max="3078" width="10.25" style="1" customWidth="1"/>
    <col min="3079" max="3081" width="14.625" style="1" customWidth="1"/>
    <col min="3082" max="3082" width="9" style="1"/>
    <col min="3083" max="3083" width="35.625" style="1" customWidth="1"/>
    <col min="3084" max="3086" width="9" style="1"/>
    <col min="3087" max="3088" width="0" style="1" hidden="1" customWidth="1"/>
    <col min="3089" max="3328" width="9" style="1"/>
    <col min="3329" max="3329" width="8" style="1" customWidth="1"/>
    <col min="3330" max="3330" width="10.25" style="1" customWidth="1"/>
    <col min="3331" max="3331" width="12.875" style="1" customWidth="1"/>
    <col min="3332" max="3332" width="8.5" style="1" customWidth="1"/>
    <col min="3333" max="3333" width="61.875" style="1" customWidth="1"/>
    <col min="3334" max="3334" width="10.25" style="1" customWidth="1"/>
    <col min="3335" max="3337" width="14.625" style="1" customWidth="1"/>
    <col min="3338" max="3338" width="9" style="1"/>
    <col min="3339" max="3339" width="35.625" style="1" customWidth="1"/>
    <col min="3340" max="3342" width="9" style="1"/>
    <col min="3343" max="3344" width="0" style="1" hidden="1" customWidth="1"/>
    <col min="3345" max="3584" width="9" style="1"/>
    <col min="3585" max="3585" width="8" style="1" customWidth="1"/>
    <col min="3586" max="3586" width="10.25" style="1" customWidth="1"/>
    <col min="3587" max="3587" width="12.875" style="1" customWidth="1"/>
    <col min="3588" max="3588" width="8.5" style="1" customWidth="1"/>
    <col min="3589" max="3589" width="61.875" style="1" customWidth="1"/>
    <col min="3590" max="3590" width="10.25" style="1" customWidth="1"/>
    <col min="3591" max="3593" width="14.625" style="1" customWidth="1"/>
    <col min="3594" max="3594" width="9" style="1"/>
    <col min="3595" max="3595" width="35.625" style="1" customWidth="1"/>
    <col min="3596" max="3598" width="9" style="1"/>
    <col min="3599" max="3600" width="0" style="1" hidden="1" customWidth="1"/>
    <col min="3601" max="3840" width="9" style="1"/>
    <col min="3841" max="3841" width="8" style="1" customWidth="1"/>
    <col min="3842" max="3842" width="10.25" style="1" customWidth="1"/>
    <col min="3843" max="3843" width="12.875" style="1" customWidth="1"/>
    <col min="3844" max="3844" width="8.5" style="1" customWidth="1"/>
    <col min="3845" max="3845" width="61.875" style="1" customWidth="1"/>
    <col min="3846" max="3846" width="10.25" style="1" customWidth="1"/>
    <col min="3847" max="3849" width="14.625" style="1" customWidth="1"/>
    <col min="3850" max="3850" width="9" style="1"/>
    <col min="3851" max="3851" width="35.625" style="1" customWidth="1"/>
    <col min="3852" max="3854" width="9" style="1"/>
    <col min="3855" max="3856" width="0" style="1" hidden="1" customWidth="1"/>
    <col min="3857" max="4096" width="9" style="1"/>
    <col min="4097" max="4097" width="8" style="1" customWidth="1"/>
    <col min="4098" max="4098" width="10.25" style="1" customWidth="1"/>
    <col min="4099" max="4099" width="12.875" style="1" customWidth="1"/>
    <col min="4100" max="4100" width="8.5" style="1" customWidth="1"/>
    <col min="4101" max="4101" width="61.875" style="1" customWidth="1"/>
    <col min="4102" max="4102" width="10.25" style="1" customWidth="1"/>
    <col min="4103" max="4105" width="14.625" style="1" customWidth="1"/>
    <col min="4106" max="4106" width="9" style="1"/>
    <col min="4107" max="4107" width="35.625" style="1" customWidth="1"/>
    <col min="4108" max="4110" width="9" style="1"/>
    <col min="4111" max="4112" width="0" style="1" hidden="1" customWidth="1"/>
    <col min="4113" max="4352" width="9" style="1"/>
    <col min="4353" max="4353" width="8" style="1" customWidth="1"/>
    <col min="4354" max="4354" width="10.25" style="1" customWidth="1"/>
    <col min="4355" max="4355" width="12.875" style="1" customWidth="1"/>
    <col min="4356" max="4356" width="8.5" style="1" customWidth="1"/>
    <col min="4357" max="4357" width="61.875" style="1" customWidth="1"/>
    <col min="4358" max="4358" width="10.25" style="1" customWidth="1"/>
    <col min="4359" max="4361" width="14.625" style="1" customWidth="1"/>
    <col min="4362" max="4362" width="9" style="1"/>
    <col min="4363" max="4363" width="35.625" style="1" customWidth="1"/>
    <col min="4364" max="4366" width="9" style="1"/>
    <col min="4367" max="4368" width="0" style="1" hidden="1" customWidth="1"/>
    <col min="4369" max="4608" width="9" style="1"/>
    <col min="4609" max="4609" width="8" style="1" customWidth="1"/>
    <col min="4610" max="4610" width="10.25" style="1" customWidth="1"/>
    <col min="4611" max="4611" width="12.875" style="1" customWidth="1"/>
    <col min="4612" max="4612" width="8.5" style="1" customWidth="1"/>
    <col min="4613" max="4613" width="61.875" style="1" customWidth="1"/>
    <col min="4614" max="4614" width="10.25" style="1" customWidth="1"/>
    <col min="4615" max="4617" width="14.625" style="1" customWidth="1"/>
    <col min="4618" max="4618" width="9" style="1"/>
    <col min="4619" max="4619" width="35.625" style="1" customWidth="1"/>
    <col min="4620" max="4622" width="9" style="1"/>
    <col min="4623" max="4624" width="0" style="1" hidden="1" customWidth="1"/>
    <col min="4625" max="4864" width="9" style="1"/>
    <col min="4865" max="4865" width="8" style="1" customWidth="1"/>
    <col min="4866" max="4866" width="10.25" style="1" customWidth="1"/>
    <col min="4867" max="4867" width="12.875" style="1" customWidth="1"/>
    <col min="4868" max="4868" width="8.5" style="1" customWidth="1"/>
    <col min="4869" max="4869" width="61.875" style="1" customWidth="1"/>
    <col min="4870" max="4870" width="10.25" style="1" customWidth="1"/>
    <col min="4871" max="4873" width="14.625" style="1" customWidth="1"/>
    <col min="4874" max="4874" width="9" style="1"/>
    <col min="4875" max="4875" width="35.625" style="1" customWidth="1"/>
    <col min="4876" max="4878" width="9" style="1"/>
    <col min="4879" max="4880" width="0" style="1" hidden="1" customWidth="1"/>
    <col min="4881" max="5120" width="9" style="1"/>
    <col min="5121" max="5121" width="8" style="1" customWidth="1"/>
    <col min="5122" max="5122" width="10.25" style="1" customWidth="1"/>
    <col min="5123" max="5123" width="12.875" style="1" customWidth="1"/>
    <col min="5124" max="5124" width="8.5" style="1" customWidth="1"/>
    <col min="5125" max="5125" width="61.875" style="1" customWidth="1"/>
    <col min="5126" max="5126" width="10.25" style="1" customWidth="1"/>
    <col min="5127" max="5129" width="14.625" style="1" customWidth="1"/>
    <col min="5130" max="5130" width="9" style="1"/>
    <col min="5131" max="5131" width="35.625" style="1" customWidth="1"/>
    <col min="5132" max="5134" width="9" style="1"/>
    <col min="5135" max="5136" width="0" style="1" hidden="1" customWidth="1"/>
    <col min="5137" max="5376" width="9" style="1"/>
    <col min="5377" max="5377" width="8" style="1" customWidth="1"/>
    <col min="5378" max="5378" width="10.25" style="1" customWidth="1"/>
    <col min="5379" max="5379" width="12.875" style="1" customWidth="1"/>
    <col min="5380" max="5380" width="8.5" style="1" customWidth="1"/>
    <col min="5381" max="5381" width="61.875" style="1" customWidth="1"/>
    <col min="5382" max="5382" width="10.25" style="1" customWidth="1"/>
    <col min="5383" max="5385" width="14.625" style="1" customWidth="1"/>
    <col min="5386" max="5386" width="9" style="1"/>
    <col min="5387" max="5387" width="35.625" style="1" customWidth="1"/>
    <col min="5388" max="5390" width="9" style="1"/>
    <col min="5391" max="5392" width="0" style="1" hidden="1" customWidth="1"/>
    <col min="5393" max="5632" width="9" style="1"/>
    <col min="5633" max="5633" width="8" style="1" customWidth="1"/>
    <col min="5634" max="5634" width="10.25" style="1" customWidth="1"/>
    <col min="5635" max="5635" width="12.875" style="1" customWidth="1"/>
    <col min="5636" max="5636" width="8.5" style="1" customWidth="1"/>
    <col min="5637" max="5637" width="61.875" style="1" customWidth="1"/>
    <col min="5638" max="5638" width="10.25" style="1" customWidth="1"/>
    <col min="5639" max="5641" width="14.625" style="1" customWidth="1"/>
    <col min="5642" max="5642" width="9" style="1"/>
    <col min="5643" max="5643" width="35.625" style="1" customWidth="1"/>
    <col min="5644" max="5646" width="9" style="1"/>
    <col min="5647" max="5648" width="0" style="1" hidden="1" customWidth="1"/>
    <col min="5649" max="5888" width="9" style="1"/>
    <col min="5889" max="5889" width="8" style="1" customWidth="1"/>
    <col min="5890" max="5890" width="10.25" style="1" customWidth="1"/>
    <col min="5891" max="5891" width="12.875" style="1" customWidth="1"/>
    <col min="5892" max="5892" width="8.5" style="1" customWidth="1"/>
    <col min="5893" max="5893" width="61.875" style="1" customWidth="1"/>
    <col min="5894" max="5894" width="10.25" style="1" customWidth="1"/>
    <col min="5895" max="5897" width="14.625" style="1" customWidth="1"/>
    <col min="5898" max="5898" width="9" style="1"/>
    <col min="5899" max="5899" width="35.625" style="1" customWidth="1"/>
    <col min="5900" max="5902" width="9" style="1"/>
    <col min="5903" max="5904" width="0" style="1" hidden="1" customWidth="1"/>
    <col min="5905" max="6144" width="9" style="1"/>
    <col min="6145" max="6145" width="8" style="1" customWidth="1"/>
    <col min="6146" max="6146" width="10.25" style="1" customWidth="1"/>
    <col min="6147" max="6147" width="12.875" style="1" customWidth="1"/>
    <col min="6148" max="6148" width="8.5" style="1" customWidth="1"/>
    <col min="6149" max="6149" width="61.875" style="1" customWidth="1"/>
    <col min="6150" max="6150" width="10.25" style="1" customWidth="1"/>
    <col min="6151" max="6153" width="14.625" style="1" customWidth="1"/>
    <col min="6154" max="6154" width="9" style="1"/>
    <col min="6155" max="6155" width="35.625" style="1" customWidth="1"/>
    <col min="6156" max="6158" width="9" style="1"/>
    <col min="6159" max="6160" width="0" style="1" hidden="1" customWidth="1"/>
    <col min="6161" max="6400" width="9" style="1"/>
    <col min="6401" max="6401" width="8" style="1" customWidth="1"/>
    <col min="6402" max="6402" width="10.25" style="1" customWidth="1"/>
    <col min="6403" max="6403" width="12.875" style="1" customWidth="1"/>
    <col min="6404" max="6404" width="8.5" style="1" customWidth="1"/>
    <col min="6405" max="6405" width="61.875" style="1" customWidth="1"/>
    <col min="6406" max="6406" width="10.25" style="1" customWidth="1"/>
    <col min="6407" max="6409" width="14.625" style="1" customWidth="1"/>
    <col min="6410" max="6410" width="9" style="1"/>
    <col min="6411" max="6411" width="35.625" style="1" customWidth="1"/>
    <col min="6412" max="6414" width="9" style="1"/>
    <col min="6415" max="6416" width="0" style="1" hidden="1" customWidth="1"/>
    <col min="6417" max="6656" width="9" style="1"/>
    <col min="6657" max="6657" width="8" style="1" customWidth="1"/>
    <col min="6658" max="6658" width="10.25" style="1" customWidth="1"/>
    <col min="6659" max="6659" width="12.875" style="1" customWidth="1"/>
    <col min="6660" max="6660" width="8.5" style="1" customWidth="1"/>
    <col min="6661" max="6661" width="61.875" style="1" customWidth="1"/>
    <col min="6662" max="6662" width="10.25" style="1" customWidth="1"/>
    <col min="6663" max="6665" width="14.625" style="1" customWidth="1"/>
    <col min="6666" max="6666" width="9" style="1"/>
    <col min="6667" max="6667" width="35.625" style="1" customWidth="1"/>
    <col min="6668" max="6670" width="9" style="1"/>
    <col min="6671" max="6672" width="0" style="1" hidden="1" customWidth="1"/>
    <col min="6673" max="6912" width="9" style="1"/>
    <col min="6913" max="6913" width="8" style="1" customWidth="1"/>
    <col min="6914" max="6914" width="10.25" style="1" customWidth="1"/>
    <col min="6915" max="6915" width="12.875" style="1" customWidth="1"/>
    <col min="6916" max="6916" width="8.5" style="1" customWidth="1"/>
    <col min="6917" max="6917" width="61.875" style="1" customWidth="1"/>
    <col min="6918" max="6918" width="10.25" style="1" customWidth="1"/>
    <col min="6919" max="6921" width="14.625" style="1" customWidth="1"/>
    <col min="6922" max="6922" width="9" style="1"/>
    <col min="6923" max="6923" width="35.625" style="1" customWidth="1"/>
    <col min="6924" max="6926" width="9" style="1"/>
    <col min="6927" max="6928" width="0" style="1" hidden="1" customWidth="1"/>
    <col min="6929" max="7168" width="9" style="1"/>
    <col min="7169" max="7169" width="8" style="1" customWidth="1"/>
    <col min="7170" max="7170" width="10.25" style="1" customWidth="1"/>
    <col min="7171" max="7171" width="12.875" style="1" customWidth="1"/>
    <col min="7172" max="7172" width="8.5" style="1" customWidth="1"/>
    <col min="7173" max="7173" width="61.875" style="1" customWidth="1"/>
    <col min="7174" max="7174" width="10.25" style="1" customWidth="1"/>
    <col min="7175" max="7177" width="14.625" style="1" customWidth="1"/>
    <col min="7178" max="7178" width="9" style="1"/>
    <col min="7179" max="7179" width="35.625" style="1" customWidth="1"/>
    <col min="7180" max="7182" width="9" style="1"/>
    <col min="7183" max="7184" width="0" style="1" hidden="1" customWidth="1"/>
    <col min="7185" max="7424" width="9" style="1"/>
    <col min="7425" max="7425" width="8" style="1" customWidth="1"/>
    <col min="7426" max="7426" width="10.25" style="1" customWidth="1"/>
    <col min="7427" max="7427" width="12.875" style="1" customWidth="1"/>
    <col min="7428" max="7428" width="8.5" style="1" customWidth="1"/>
    <col min="7429" max="7429" width="61.875" style="1" customWidth="1"/>
    <col min="7430" max="7430" width="10.25" style="1" customWidth="1"/>
    <col min="7431" max="7433" width="14.625" style="1" customWidth="1"/>
    <col min="7434" max="7434" width="9" style="1"/>
    <col min="7435" max="7435" width="35.625" style="1" customWidth="1"/>
    <col min="7436" max="7438" width="9" style="1"/>
    <col min="7439" max="7440" width="0" style="1" hidden="1" customWidth="1"/>
    <col min="7441" max="7680" width="9" style="1"/>
    <col min="7681" max="7681" width="8" style="1" customWidth="1"/>
    <col min="7682" max="7682" width="10.25" style="1" customWidth="1"/>
    <col min="7683" max="7683" width="12.875" style="1" customWidth="1"/>
    <col min="7684" max="7684" width="8.5" style="1" customWidth="1"/>
    <col min="7685" max="7685" width="61.875" style="1" customWidth="1"/>
    <col min="7686" max="7686" width="10.25" style="1" customWidth="1"/>
    <col min="7687" max="7689" width="14.625" style="1" customWidth="1"/>
    <col min="7690" max="7690" width="9" style="1"/>
    <col min="7691" max="7691" width="35.625" style="1" customWidth="1"/>
    <col min="7692" max="7694" width="9" style="1"/>
    <col min="7695" max="7696" width="0" style="1" hidden="1" customWidth="1"/>
    <col min="7697" max="7936" width="9" style="1"/>
    <col min="7937" max="7937" width="8" style="1" customWidth="1"/>
    <col min="7938" max="7938" width="10.25" style="1" customWidth="1"/>
    <col min="7939" max="7939" width="12.875" style="1" customWidth="1"/>
    <col min="7940" max="7940" width="8.5" style="1" customWidth="1"/>
    <col min="7941" max="7941" width="61.875" style="1" customWidth="1"/>
    <col min="7942" max="7942" width="10.25" style="1" customWidth="1"/>
    <col min="7943" max="7945" width="14.625" style="1" customWidth="1"/>
    <col min="7946" max="7946" width="9" style="1"/>
    <col min="7947" max="7947" width="35.625" style="1" customWidth="1"/>
    <col min="7948" max="7950" width="9" style="1"/>
    <col min="7951" max="7952" width="0" style="1" hidden="1" customWidth="1"/>
    <col min="7953" max="8192" width="9" style="1"/>
    <col min="8193" max="8193" width="8" style="1" customWidth="1"/>
    <col min="8194" max="8194" width="10.25" style="1" customWidth="1"/>
    <col min="8195" max="8195" width="12.875" style="1" customWidth="1"/>
    <col min="8196" max="8196" width="8.5" style="1" customWidth="1"/>
    <col min="8197" max="8197" width="61.875" style="1" customWidth="1"/>
    <col min="8198" max="8198" width="10.25" style="1" customWidth="1"/>
    <col min="8199" max="8201" width="14.625" style="1" customWidth="1"/>
    <col min="8202" max="8202" width="9" style="1"/>
    <col min="8203" max="8203" width="35.625" style="1" customWidth="1"/>
    <col min="8204" max="8206" width="9" style="1"/>
    <col min="8207" max="8208" width="0" style="1" hidden="1" customWidth="1"/>
    <col min="8209" max="8448" width="9" style="1"/>
    <col min="8449" max="8449" width="8" style="1" customWidth="1"/>
    <col min="8450" max="8450" width="10.25" style="1" customWidth="1"/>
    <col min="8451" max="8451" width="12.875" style="1" customWidth="1"/>
    <col min="8452" max="8452" width="8.5" style="1" customWidth="1"/>
    <col min="8453" max="8453" width="61.875" style="1" customWidth="1"/>
    <col min="8454" max="8454" width="10.25" style="1" customWidth="1"/>
    <col min="8455" max="8457" width="14.625" style="1" customWidth="1"/>
    <col min="8458" max="8458" width="9" style="1"/>
    <col min="8459" max="8459" width="35.625" style="1" customWidth="1"/>
    <col min="8460" max="8462" width="9" style="1"/>
    <col min="8463" max="8464" width="0" style="1" hidden="1" customWidth="1"/>
    <col min="8465" max="8704" width="9" style="1"/>
    <col min="8705" max="8705" width="8" style="1" customWidth="1"/>
    <col min="8706" max="8706" width="10.25" style="1" customWidth="1"/>
    <col min="8707" max="8707" width="12.875" style="1" customWidth="1"/>
    <col min="8708" max="8708" width="8.5" style="1" customWidth="1"/>
    <col min="8709" max="8709" width="61.875" style="1" customWidth="1"/>
    <col min="8710" max="8710" width="10.25" style="1" customWidth="1"/>
    <col min="8711" max="8713" width="14.625" style="1" customWidth="1"/>
    <col min="8714" max="8714" width="9" style="1"/>
    <col min="8715" max="8715" width="35.625" style="1" customWidth="1"/>
    <col min="8716" max="8718" width="9" style="1"/>
    <col min="8719" max="8720" width="0" style="1" hidden="1" customWidth="1"/>
    <col min="8721" max="8960" width="9" style="1"/>
    <col min="8961" max="8961" width="8" style="1" customWidth="1"/>
    <col min="8962" max="8962" width="10.25" style="1" customWidth="1"/>
    <col min="8963" max="8963" width="12.875" style="1" customWidth="1"/>
    <col min="8964" max="8964" width="8.5" style="1" customWidth="1"/>
    <col min="8965" max="8965" width="61.875" style="1" customWidth="1"/>
    <col min="8966" max="8966" width="10.25" style="1" customWidth="1"/>
    <col min="8967" max="8969" width="14.625" style="1" customWidth="1"/>
    <col min="8970" max="8970" width="9" style="1"/>
    <col min="8971" max="8971" width="35.625" style="1" customWidth="1"/>
    <col min="8972" max="8974" width="9" style="1"/>
    <col min="8975" max="8976" width="0" style="1" hidden="1" customWidth="1"/>
    <col min="8977" max="9216" width="9" style="1"/>
    <col min="9217" max="9217" width="8" style="1" customWidth="1"/>
    <col min="9218" max="9218" width="10.25" style="1" customWidth="1"/>
    <col min="9219" max="9219" width="12.875" style="1" customWidth="1"/>
    <col min="9220" max="9220" width="8.5" style="1" customWidth="1"/>
    <col min="9221" max="9221" width="61.875" style="1" customWidth="1"/>
    <col min="9222" max="9222" width="10.25" style="1" customWidth="1"/>
    <col min="9223" max="9225" width="14.625" style="1" customWidth="1"/>
    <col min="9226" max="9226" width="9" style="1"/>
    <col min="9227" max="9227" width="35.625" style="1" customWidth="1"/>
    <col min="9228" max="9230" width="9" style="1"/>
    <col min="9231" max="9232" width="0" style="1" hidden="1" customWidth="1"/>
    <col min="9233" max="9472" width="9" style="1"/>
    <col min="9473" max="9473" width="8" style="1" customWidth="1"/>
    <col min="9474" max="9474" width="10.25" style="1" customWidth="1"/>
    <col min="9475" max="9475" width="12.875" style="1" customWidth="1"/>
    <col min="9476" max="9476" width="8.5" style="1" customWidth="1"/>
    <col min="9477" max="9477" width="61.875" style="1" customWidth="1"/>
    <col min="9478" max="9478" width="10.25" style="1" customWidth="1"/>
    <col min="9479" max="9481" width="14.625" style="1" customWidth="1"/>
    <col min="9482" max="9482" width="9" style="1"/>
    <col min="9483" max="9483" width="35.625" style="1" customWidth="1"/>
    <col min="9484" max="9486" width="9" style="1"/>
    <col min="9487" max="9488" width="0" style="1" hidden="1" customWidth="1"/>
    <col min="9489" max="9728" width="9" style="1"/>
    <col min="9729" max="9729" width="8" style="1" customWidth="1"/>
    <col min="9730" max="9730" width="10.25" style="1" customWidth="1"/>
    <col min="9731" max="9731" width="12.875" style="1" customWidth="1"/>
    <col min="9732" max="9732" width="8.5" style="1" customWidth="1"/>
    <col min="9733" max="9733" width="61.875" style="1" customWidth="1"/>
    <col min="9734" max="9734" width="10.25" style="1" customWidth="1"/>
    <col min="9735" max="9737" width="14.625" style="1" customWidth="1"/>
    <col min="9738" max="9738" width="9" style="1"/>
    <col min="9739" max="9739" width="35.625" style="1" customWidth="1"/>
    <col min="9740" max="9742" width="9" style="1"/>
    <col min="9743" max="9744" width="0" style="1" hidden="1" customWidth="1"/>
    <col min="9745" max="9984" width="9" style="1"/>
    <col min="9985" max="9985" width="8" style="1" customWidth="1"/>
    <col min="9986" max="9986" width="10.25" style="1" customWidth="1"/>
    <col min="9987" max="9987" width="12.875" style="1" customWidth="1"/>
    <col min="9988" max="9988" width="8.5" style="1" customWidth="1"/>
    <col min="9989" max="9989" width="61.875" style="1" customWidth="1"/>
    <col min="9990" max="9990" width="10.25" style="1" customWidth="1"/>
    <col min="9991" max="9993" width="14.625" style="1" customWidth="1"/>
    <col min="9994" max="9994" width="9" style="1"/>
    <col min="9995" max="9995" width="35.625" style="1" customWidth="1"/>
    <col min="9996" max="9998" width="9" style="1"/>
    <col min="9999" max="10000" width="0" style="1" hidden="1" customWidth="1"/>
    <col min="10001" max="10240" width="9" style="1"/>
    <col min="10241" max="10241" width="8" style="1" customWidth="1"/>
    <col min="10242" max="10242" width="10.25" style="1" customWidth="1"/>
    <col min="10243" max="10243" width="12.875" style="1" customWidth="1"/>
    <col min="10244" max="10244" width="8.5" style="1" customWidth="1"/>
    <col min="10245" max="10245" width="61.875" style="1" customWidth="1"/>
    <col min="10246" max="10246" width="10.25" style="1" customWidth="1"/>
    <col min="10247" max="10249" width="14.625" style="1" customWidth="1"/>
    <col min="10250" max="10250" width="9" style="1"/>
    <col min="10251" max="10251" width="35.625" style="1" customWidth="1"/>
    <col min="10252" max="10254" width="9" style="1"/>
    <col min="10255" max="10256" width="0" style="1" hidden="1" customWidth="1"/>
    <col min="10257" max="10496" width="9" style="1"/>
    <col min="10497" max="10497" width="8" style="1" customWidth="1"/>
    <col min="10498" max="10498" width="10.25" style="1" customWidth="1"/>
    <col min="10499" max="10499" width="12.875" style="1" customWidth="1"/>
    <col min="10500" max="10500" width="8.5" style="1" customWidth="1"/>
    <col min="10501" max="10501" width="61.875" style="1" customWidth="1"/>
    <col min="10502" max="10502" width="10.25" style="1" customWidth="1"/>
    <col min="10503" max="10505" width="14.625" style="1" customWidth="1"/>
    <col min="10506" max="10506" width="9" style="1"/>
    <col min="10507" max="10507" width="35.625" style="1" customWidth="1"/>
    <col min="10508" max="10510" width="9" style="1"/>
    <col min="10511" max="10512" width="0" style="1" hidden="1" customWidth="1"/>
    <col min="10513" max="10752" width="9" style="1"/>
    <col min="10753" max="10753" width="8" style="1" customWidth="1"/>
    <col min="10754" max="10754" width="10.25" style="1" customWidth="1"/>
    <col min="10755" max="10755" width="12.875" style="1" customWidth="1"/>
    <col min="10756" max="10756" width="8.5" style="1" customWidth="1"/>
    <col min="10757" max="10757" width="61.875" style="1" customWidth="1"/>
    <col min="10758" max="10758" width="10.25" style="1" customWidth="1"/>
    <col min="10759" max="10761" width="14.625" style="1" customWidth="1"/>
    <col min="10762" max="10762" width="9" style="1"/>
    <col min="10763" max="10763" width="35.625" style="1" customWidth="1"/>
    <col min="10764" max="10766" width="9" style="1"/>
    <col min="10767" max="10768" width="0" style="1" hidden="1" customWidth="1"/>
    <col min="10769" max="11008" width="9" style="1"/>
    <col min="11009" max="11009" width="8" style="1" customWidth="1"/>
    <col min="11010" max="11010" width="10.25" style="1" customWidth="1"/>
    <col min="11011" max="11011" width="12.875" style="1" customWidth="1"/>
    <col min="11012" max="11012" width="8.5" style="1" customWidth="1"/>
    <col min="11013" max="11013" width="61.875" style="1" customWidth="1"/>
    <col min="11014" max="11014" width="10.25" style="1" customWidth="1"/>
    <col min="11015" max="11017" width="14.625" style="1" customWidth="1"/>
    <col min="11018" max="11018" width="9" style="1"/>
    <col min="11019" max="11019" width="35.625" style="1" customWidth="1"/>
    <col min="11020" max="11022" width="9" style="1"/>
    <col min="11023" max="11024" width="0" style="1" hidden="1" customWidth="1"/>
    <col min="11025" max="11264" width="9" style="1"/>
    <col min="11265" max="11265" width="8" style="1" customWidth="1"/>
    <col min="11266" max="11266" width="10.25" style="1" customWidth="1"/>
    <col min="11267" max="11267" width="12.875" style="1" customWidth="1"/>
    <col min="11268" max="11268" width="8.5" style="1" customWidth="1"/>
    <col min="11269" max="11269" width="61.875" style="1" customWidth="1"/>
    <col min="11270" max="11270" width="10.25" style="1" customWidth="1"/>
    <col min="11271" max="11273" width="14.625" style="1" customWidth="1"/>
    <col min="11274" max="11274" width="9" style="1"/>
    <col min="11275" max="11275" width="35.625" style="1" customWidth="1"/>
    <col min="11276" max="11278" width="9" style="1"/>
    <col min="11279" max="11280" width="0" style="1" hidden="1" customWidth="1"/>
    <col min="11281" max="11520" width="9" style="1"/>
    <col min="11521" max="11521" width="8" style="1" customWidth="1"/>
    <col min="11522" max="11522" width="10.25" style="1" customWidth="1"/>
    <col min="11523" max="11523" width="12.875" style="1" customWidth="1"/>
    <col min="11524" max="11524" width="8.5" style="1" customWidth="1"/>
    <col min="11525" max="11525" width="61.875" style="1" customWidth="1"/>
    <col min="11526" max="11526" width="10.25" style="1" customWidth="1"/>
    <col min="11527" max="11529" width="14.625" style="1" customWidth="1"/>
    <col min="11530" max="11530" width="9" style="1"/>
    <col min="11531" max="11531" width="35.625" style="1" customWidth="1"/>
    <col min="11532" max="11534" width="9" style="1"/>
    <col min="11535" max="11536" width="0" style="1" hidden="1" customWidth="1"/>
    <col min="11537" max="11776" width="9" style="1"/>
    <col min="11777" max="11777" width="8" style="1" customWidth="1"/>
    <col min="11778" max="11778" width="10.25" style="1" customWidth="1"/>
    <col min="11779" max="11779" width="12.875" style="1" customWidth="1"/>
    <col min="11780" max="11780" width="8.5" style="1" customWidth="1"/>
    <col min="11781" max="11781" width="61.875" style="1" customWidth="1"/>
    <col min="11782" max="11782" width="10.25" style="1" customWidth="1"/>
    <col min="11783" max="11785" width="14.625" style="1" customWidth="1"/>
    <col min="11786" max="11786" width="9" style="1"/>
    <col min="11787" max="11787" width="35.625" style="1" customWidth="1"/>
    <col min="11788" max="11790" width="9" style="1"/>
    <col min="11791" max="11792" width="0" style="1" hidden="1" customWidth="1"/>
    <col min="11793" max="12032" width="9" style="1"/>
    <col min="12033" max="12033" width="8" style="1" customWidth="1"/>
    <col min="12034" max="12034" width="10.25" style="1" customWidth="1"/>
    <col min="12035" max="12035" width="12.875" style="1" customWidth="1"/>
    <col min="12036" max="12036" width="8.5" style="1" customWidth="1"/>
    <col min="12037" max="12037" width="61.875" style="1" customWidth="1"/>
    <col min="12038" max="12038" width="10.25" style="1" customWidth="1"/>
    <col min="12039" max="12041" width="14.625" style="1" customWidth="1"/>
    <col min="12042" max="12042" width="9" style="1"/>
    <col min="12043" max="12043" width="35.625" style="1" customWidth="1"/>
    <col min="12044" max="12046" width="9" style="1"/>
    <col min="12047" max="12048" width="0" style="1" hidden="1" customWidth="1"/>
    <col min="12049" max="12288" width="9" style="1"/>
    <col min="12289" max="12289" width="8" style="1" customWidth="1"/>
    <col min="12290" max="12290" width="10.25" style="1" customWidth="1"/>
    <col min="12291" max="12291" width="12.875" style="1" customWidth="1"/>
    <col min="12292" max="12292" width="8.5" style="1" customWidth="1"/>
    <col min="12293" max="12293" width="61.875" style="1" customWidth="1"/>
    <col min="12294" max="12294" width="10.25" style="1" customWidth="1"/>
    <col min="12295" max="12297" width="14.625" style="1" customWidth="1"/>
    <col min="12298" max="12298" width="9" style="1"/>
    <col min="12299" max="12299" width="35.625" style="1" customWidth="1"/>
    <col min="12300" max="12302" width="9" style="1"/>
    <col min="12303" max="12304" width="0" style="1" hidden="1" customWidth="1"/>
    <col min="12305" max="12544" width="9" style="1"/>
    <col min="12545" max="12545" width="8" style="1" customWidth="1"/>
    <col min="12546" max="12546" width="10.25" style="1" customWidth="1"/>
    <col min="12547" max="12547" width="12.875" style="1" customWidth="1"/>
    <col min="12548" max="12548" width="8.5" style="1" customWidth="1"/>
    <col min="12549" max="12549" width="61.875" style="1" customWidth="1"/>
    <col min="12550" max="12550" width="10.25" style="1" customWidth="1"/>
    <col min="12551" max="12553" width="14.625" style="1" customWidth="1"/>
    <col min="12554" max="12554" width="9" style="1"/>
    <col min="12555" max="12555" width="35.625" style="1" customWidth="1"/>
    <col min="12556" max="12558" width="9" style="1"/>
    <col min="12559" max="12560" width="0" style="1" hidden="1" customWidth="1"/>
    <col min="12561" max="12800" width="9" style="1"/>
    <col min="12801" max="12801" width="8" style="1" customWidth="1"/>
    <col min="12802" max="12802" width="10.25" style="1" customWidth="1"/>
    <col min="12803" max="12803" width="12.875" style="1" customWidth="1"/>
    <col min="12804" max="12804" width="8.5" style="1" customWidth="1"/>
    <col min="12805" max="12805" width="61.875" style="1" customWidth="1"/>
    <col min="12806" max="12806" width="10.25" style="1" customWidth="1"/>
    <col min="12807" max="12809" width="14.625" style="1" customWidth="1"/>
    <col min="12810" max="12810" width="9" style="1"/>
    <col min="12811" max="12811" width="35.625" style="1" customWidth="1"/>
    <col min="12812" max="12814" width="9" style="1"/>
    <col min="12815" max="12816" width="0" style="1" hidden="1" customWidth="1"/>
    <col min="12817" max="13056" width="9" style="1"/>
    <col min="13057" max="13057" width="8" style="1" customWidth="1"/>
    <col min="13058" max="13058" width="10.25" style="1" customWidth="1"/>
    <col min="13059" max="13059" width="12.875" style="1" customWidth="1"/>
    <col min="13060" max="13060" width="8.5" style="1" customWidth="1"/>
    <col min="13061" max="13061" width="61.875" style="1" customWidth="1"/>
    <col min="13062" max="13062" width="10.25" style="1" customWidth="1"/>
    <col min="13063" max="13065" width="14.625" style="1" customWidth="1"/>
    <col min="13066" max="13066" width="9" style="1"/>
    <col min="13067" max="13067" width="35.625" style="1" customWidth="1"/>
    <col min="13068" max="13070" width="9" style="1"/>
    <col min="13071" max="13072" width="0" style="1" hidden="1" customWidth="1"/>
    <col min="13073" max="13312" width="9" style="1"/>
    <col min="13313" max="13313" width="8" style="1" customWidth="1"/>
    <col min="13314" max="13314" width="10.25" style="1" customWidth="1"/>
    <col min="13315" max="13315" width="12.875" style="1" customWidth="1"/>
    <col min="13316" max="13316" width="8.5" style="1" customWidth="1"/>
    <col min="13317" max="13317" width="61.875" style="1" customWidth="1"/>
    <col min="13318" max="13318" width="10.25" style="1" customWidth="1"/>
    <col min="13319" max="13321" width="14.625" style="1" customWidth="1"/>
    <col min="13322" max="13322" width="9" style="1"/>
    <col min="13323" max="13323" width="35.625" style="1" customWidth="1"/>
    <col min="13324" max="13326" width="9" style="1"/>
    <col min="13327" max="13328" width="0" style="1" hidden="1" customWidth="1"/>
    <col min="13329" max="13568" width="9" style="1"/>
    <col min="13569" max="13569" width="8" style="1" customWidth="1"/>
    <col min="13570" max="13570" width="10.25" style="1" customWidth="1"/>
    <col min="13571" max="13571" width="12.875" style="1" customWidth="1"/>
    <col min="13572" max="13572" width="8.5" style="1" customWidth="1"/>
    <col min="13573" max="13573" width="61.875" style="1" customWidth="1"/>
    <col min="13574" max="13574" width="10.25" style="1" customWidth="1"/>
    <col min="13575" max="13577" width="14.625" style="1" customWidth="1"/>
    <col min="13578" max="13578" width="9" style="1"/>
    <col min="13579" max="13579" width="35.625" style="1" customWidth="1"/>
    <col min="13580" max="13582" width="9" style="1"/>
    <col min="13583" max="13584" width="0" style="1" hidden="1" customWidth="1"/>
    <col min="13585" max="13824" width="9" style="1"/>
    <col min="13825" max="13825" width="8" style="1" customWidth="1"/>
    <col min="13826" max="13826" width="10.25" style="1" customWidth="1"/>
    <col min="13827" max="13827" width="12.875" style="1" customWidth="1"/>
    <col min="13828" max="13828" width="8.5" style="1" customWidth="1"/>
    <col min="13829" max="13829" width="61.875" style="1" customWidth="1"/>
    <col min="13830" max="13830" width="10.25" style="1" customWidth="1"/>
    <col min="13831" max="13833" width="14.625" style="1" customWidth="1"/>
    <col min="13834" max="13834" width="9" style="1"/>
    <col min="13835" max="13835" width="35.625" style="1" customWidth="1"/>
    <col min="13836" max="13838" width="9" style="1"/>
    <col min="13839" max="13840" width="0" style="1" hidden="1" customWidth="1"/>
    <col min="13841" max="14080" width="9" style="1"/>
    <col min="14081" max="14081" width="8" style="1" customWidth="1"/>
    <col min="14082" max="14082" width="10.25" style="1" customWidth="1"/>
    <col min="14083" max="14083" width="12.875" style="1" customWidth="1"/>
    <col min="14084" max="14084" width="8.5" style="1" customWidth="1"/>
    <col min="14085" max="14085" width="61.875" style="1" customWidth="1"/>
    <col min="14086" max="14086" width="10.25" style="1" customWidth="1"/>
    <col min="14087" max="14089" width="14.625" style="1" customWidth="1"/>
    <col min="14090" max="14090" width="9" style="1"/>
    <col min="14091" max="14091" width="35.625" style="1" customWidth="1"/>
    <col min="14092" max="14094" width="9" style="1"/>
    <col min="14095" max="14096" width="0" style="1" hidden="1" customWidth="1"/>
    <col min="14097" max="14336" width="9" style="1"/>
    <col min="14337" max="14337" width="8" style="1" customWidth="1"/>
    <col min="14338" max="14338" width="10.25" style="1" customWidth="1"/>
    <col min="14339" max="14339" width="12.875" style="1" customWidth="1"/>
    <col min="14340" max="14340" width="8.5" style="1" customWidth="1"/>
    <col min="14341" max="14341" width="61.875" style="1" customWidth="1"/>
    <col min="14342" max="14342" width="10.25" style="1" customWidth="1"/>
    <col min="14343" max="14345" width="14.625" style="1" customWidth="1"/>
    <col min="14346" max="14346" width="9" style="1"/>
    <col min="14347" max="14347" width="35.625" style="1" customWidth="1"/>
    <col min="14348" max="14350" width="9" style="1"/>
    <col min="14351" max="14352" width="0" style="1" hidden="1" customWidth="1"/>
    <col min="14353" max="14592" width="9" style="1"/>
    <col min="14593" max="14593" width="8" style="1" customWidth="1"/>
    <col min="14594" max="14594" width="10.25" style="1" customWidth="1"/>
    <col min="14595" max="14595" width="12.875" style="1" customWidth="1"/>
    <col min="14596" max="14596" width="8.5" style="1" customWidth="1"/>
    <col min="14597" max="14597" width="61.875" style="1" customWidth="1"/>
    <col min="14598" max="14598" width="10.25" style="1" customWidth="1"/>
    <col min="14599" max="14601" width="14.625" style="1" customWidth="1"/>
    <col min="14602" max="14602" width="9" style="1"/>
    <col min="14603" max="14603" width="35.625" style="1" customWidth="1"/>
    <col min="14604" max="14606" width="9" style="1"/>
    <col min="14607" max="14608" width="0" style="1" hidden="1" customWidth="1"/>
    <col min="14609" max="14848" width="9" style="1"/>
    <col min="14849" max="14849" width="8" style="1" customWidth="1"/>
    <col min="14850" max="14850" width="10.25" style="1" customWidth="1"/>
    <col min="14851" max="14851" width="12.875" style="1" customWidth="1"/>
    <col min="14852" max="14852" width="8.5" style="1" customWidth="1"/>
    <col min="14853" max="14853" width="61.875" style="1" customWidth="1"/>
    <col min="14854" max="14854" width="10.25" style="1" customWidth="1"/>
    <col min="14855" max="14857" width="14.625" style="1" customWidth="1"/>
    <col min="14858" max="14858" width="9" style="1"/>
    <col min="14859" max="14859" width="35.625" style="1" customWidth="1"/>
    <col min="14860" max="14862" width="9" style="1"/>
    <col min="14863" max="14864" width="0" style="1" hidden="1" customWidth="1"/>
    <col min="14865" max="15104" width="9" style="1"/>
    <col min="15105" max="15105" width="8" style="1" customWidth="1"/>
    <col min="15106" max="15106" width="10.25" style="1" customWidth="1"/>
    <col min="15107" max="15107" width="12.875" style="1" customWidth="1"/>
    <col min="15108" max="15108" width="8.5" style="1" customWidth="1"/>
    <col min="15109" max="15109" width="61.875" style="1" customWidth="1"/>
    <col min="15110" max="15110" width="10.25" style="1" customWidth="1"/>
    <col min="15111" max="15113" width="14.625" style="1" customWidth="1"/>
    <col min="15114" max="15114" width="9" style="1"/>
    <col min="15115" max="15115" width="35.625" style="1" customWidth="1"/>
    <col min="15116" max="15118" width="9" style="1"/>
    <col min="15119" max="15120" width="0" style="1" hidden="1" customWidth="1"/>
    <col min="15121" max="15360" width="9" style="1"/>
    <col min="15361" max="15361" width="8" style="1" customWidth="1"/>
    <col min="15362" max="15362" width="10.25" style="1" customWidth="1"/>
    <col min="15363" max="15363" width="12.875" style="1" customWidth="1"/>
    <col min="15364" max="15364" width="8.5" style="1" customWidth="1"/>
    <col min="15365" max="15365" width="61.875" style="1" customWidth="1"/>
    <col min="15366" max="15366" width="10.25" style="1" customWidth="1"/>
    <col min="15367" max="15369" width="14.625" style="1" customWidth="1"/>
    <col min="15370" max="15370" width="9" style="1"/>
    <col min="15371" max="15371" width="35.625" style="1" customWidth="1"/>
    <col min="15372" max="15374" width="9" style="1"/>
    <col min="15375" max="15376" width="0" style="1" hidden="1" customWidth="1"/>
    <col min="15377" max="15616" width="9" style="1"/>
    <col min="15617" max="15617" width="8" style="1" customWidth="1"/>
    <col min="15618" max="15618" width="10.25" style="1" customWidth="1"/>
    <col min="15619" max="15619" width="12.875" style="1" customWidth="1"/>
    <col min="15620" max="15620" width="8.5" style="1" customWidth="1"/>
    <col min="15621" max="15621" width="61.875" style="1" customWidth="1"/>
    <col min="15622" max="15622" width="10.25" style="1" customWidth="1"/>
    <col min="15623" max="15625" width="14.625" style="1" customWidth="1"/>
    <col min="15626" max="15626" width="9" style="1"/>
    <col min="15627" max="15627" width="35.625" style="1" customWidth="1"/>
    <col min="15628" max="15630" width="9" style="1"/>
    <col min="15631" max="15632" width="0" style="1" hidden="1" customWidth="1"/>
    <col min="15633" max="15872" width="9" style="1"/>
    <col min="15873" max="15873" width="8" style="1" customWidth="1"/>
    <col min="15874" max="15874" width="10.25" style="1" customWidth="1"/>
    <col min="15875" max="15875" width="12.875" style="1" customWidth="1"/>
    <col min="15876" max="15876" width="8.5" style="1" customWidth="1"/>
    <col min="15877" max="15877" width="61.875" style="1" customWidth="1"/>
    <col min="15878" max="15878" width="10.25" style="1" customWidth="1"/>
    <col min="15879" max="15881" width="14.625" style="1" customWidth="1"/>
    <col min="15882" max="15882" width="9" style="1"/>
    <col min="15883" max="15883" width="35.625" style="1" customWidth="1"/>
    <col min="15884" max="15886" width="9" style="1"/>
    <col min="15887" max="15888" width="0" style="1" hidden="1" customWidth="1"/>
    <col min="15889" max="16128" width="9" style="1"/>
    <col min="16129" max="16129" width="8" style="1" customWidth="1"/>
    <col min="16130" max="16130" width="10.25" style="1" customWidth="1"/>
    <col min="16131" max="16131" width="12.875" style="1" customWidth="1"/>
    <col min="16132" max="16132" width="8.5" style="1" customWidth="1"/>
    <col min="16133" max="16133" width="61.875" style="1" customWidth="1"/>
    <col min="16134" max="16134" width="10.25" style="1" customWidth="1"/>
    <col min="16135" max="16137" width="14.625" style="1" customWidth="1"/>
    <col min="16138" max="16138" width="9" style="1"/>
    <col min="16139" max="16139" width="35.625" style="1" customWidth="1"/>
    <col min="16140" max="16142" width="9" style="1"/>
    <col min="16143" max="16144" width="0" style="1" hidden="1" customWidth="1"/>
    <col min="16145" max="16384" width="9" style="1"/>
  </cols>
  <sheetData>
    <row r="1" spans="1:20" ht="12.75" customHeight="1" x14ac:dyDescent="0.2">
      <c r="B1" s="2"/>
      <c r="C1" s="3"/>
      <c r="D1" s="2"/>
      <c r="E1" s="2" t="s">
        <v>0</v>
      </c>
      <c r="F1" s="2"/>
      <c r="G1" s="2"/>
      <c r="H1" s="2"/>
      <c r="I1" s="2"/>
    </row>
    <row r="2" spans="1:20" ht="24.95" customHeight="1" x14ac:dyDescent="0.2">
      <c r="B2" s="2"/>
      <c r="C2" s="3"/>
      <c r="D2" s="2"/>
      <c r="E2" s="7"/>
      <c r="F2" s="2"/>
      <c r="G2" s="2"/>
      <c r="H2" s="8"/>
      <c r="I2" s="8"/>
      <c r="J2" s="9"/>
      <c r="K2" s="10"/>
    </row>
    <row r="3" spans="1:20" ht="15.75" x14ac:dyDescent="0.2">
      <c r="A3" s="1" t="s">
        <v>1</v>
      </c>
      <c r="B3" s="11" t="s">
        <v>2</v>
      </c>
      <c r="C3" s="165"/>
      <c r="D3" s="166"/>
      <c r="E3" s="12" t="s">
        <v>3</v>
      </c>
      <c r="F3" s="2"/>
      <c r="G3" s="13"/>
      <c r="H3" s="14" t="str">
        <f>$C$4</f>
        <v>SO 21-13-01</v>
      </c>
      <c r="I3" s="15">
        <f>ROUND(SUMIF($A$8:$A$137,"SD",$I$8:$I$137),2)</f>
        <v>0</v>
      </c>
      <c r="J3" s="16"/>
      <c r="K3" s="17"/>
      <c r="R3" s="1"/>
    </row>
    <row r="4" spans="1:20" ht="15" customHeight="1" x14ac:dyDescent="0.2">
      <c r="A4" s="1" t="s">
        <v>4</v>
      </c>
      <c r="B4" s="18" t="s">
        <v>5</v>
      </c>
      <c r="C4" s="167" t="s">
        <v>341</v>
      </c>
      <c r="D4" s="168"/>
      <c r="E4" s="19" t="s">
        <v>340</v>
      </c>
      <c r="F4" s="8"/>
      <c r="G4" s="8"/>
      <c r="H4" s="20"/>
      <c r="I4" s="20"/>
      <c r="J4" s="16"/>
      <c r="K4" s="21"/>
    </row>
    <row r="5" spans="1:20" ht="12.75" customHeight="1" x14ac:dyDescent="0.2">
      <c r="A5" s="164" t="s">
        <v>8</v>
      </c>
      <c r="B5" s="164" t="s">
        <v>9</v>
      </c>
      <c r="C5" s="169" t="s">
        <v>10</v>
      </c>
      <c r="D5" s="164" t="s">
        <v>11</v>
      </c>
      <c r="E5" s="170" t="s">
        <v>12</v>
      </c>
      <c r="F5" s="164" t="s">
        <v>13</v>
      </c>
      <c r="G5" s="164" t="s">
        <v>14</v>
      </c>
      <c r="H5" s="164" t="s">
        <v>15</v>
      </c>
      <c r="I5" s="164"/>
    </row>
    <row r="6" spans="1:20" ht="12.75" customHeight="1" x14ac:dyDescent="0.2">
      <c r="A6" s="164"/>
      <c r="B6" s="164"/>
      <c r="C6" s="169"/>
      <c r="D6" s="164"/>
      <c r="E6" s="170"/>
      <c r="F6" s="164"/>
      <c r="G6" s="164"/>
      <c r="H6" s="22" t="s">
        <v>16</v>
      </c>
      <c r="I6" s="22" t="s">
        <v>17</v>
      </c>
    </row>
    <row r="7" spans="1:20" s="28" customFormat="1" ht="12.75" customHeight="1" x14ac:dyDescent="0.2">
      <c r="A7" s="23">
        <v>0</v>
      </c>
      <c r="B7" s="24"/>
      <c r="C7" s="25" t="s">
        <v>18</v>
      </c>
      <c r="D7" s="23" t="s">
        <v>19</v>
      </c>
      <c r="E7" s="26" t="s">
        <v>20</v>
      </c>
      <c r="F7" s="23" t="s">
        <v>21</v>
      </c>
      <c r="G7" s="23" t="s">
        <v>22</v>
      </c>
      <c r="H7" s="23" t="s">
        <v>23</v>
      </c>
      <c r="I7" s="27" t="s">
        <v>24</v>
      </c>
      <c r="K7" s="29"/>
      <c r="P7" s="30"/>
      <c r="R7" s="30"/>
      <c r="T7" s="31"/>
    </row>
    <row r="8" spans="1:20" s="28" customFormat="1" ht="12.75" customHeight="1" x14ac:dyDescent="0.2">
      <c r="A8" s="32" t="s">
        <v>25</v>
      </c>
      <c r="B8" s="33"/>
      <c r="C8" s="34" t="s">
        <v>26</v>
      </c>
      <c r="D8" s="35"/>
      <c r="E8" s="32" t="s">
        <v>27</v>
      </c>
      <c r="F8" s="36"/>
      <c r="G8" s="37"/>
      <c r="H8" s="38"/>
      <c r="I8" s="38">
        <f>SUM($I$9:$I$16)</f>
        <v>0</v>
      </c>
      <c r="K8" s="29"/>
      <c r="P8" s="30"/>
      <c r="R8" s="30"/>
      <c r="T8" s="31"/>
    </row>
    <row r="9" spans="1:20" s="28" customFormat="1" x14ac:dyDescent="0.2">
      <c r="A9" s="48" t="s">
        <v>28</v>
      </c>
      <c r="B9" s="110">
        <v>1</v>
      </c>
      <c r="C9" s="111" t="s">
        <v>29</v>
      </c>
      <c r="D9" s="112"/>
      <c r="E9" s="112" t="s">
        <v>30</v>
      </c>
      <c r="F9" s="113" t="s">
        <v>31</v>
      </c>
      <c r="G9" s="114">
        <v>1</v>
      </c>
      <c r="H9" s="115"/>
      <c r="I9" s="115">
        <f>ROUND(G9*H9,2)</f>
        <v>0</v>
      </c>
      <c r="J9" s="49"/>
      <c r="K9" s="50"/>
      <c r="P9" s="30"/>
      <c r="R9" s="30"/>
      <c r="T9" s="31"/>
    </row>
    <row r="10" spans="1:20" s="28" customFormat="1" x14ac:dyDescent="0.2">
      <c r="A10" s="49" t="s">
        <v>32</v>
      </c>
      <c r="B10" s="116"/>
      <c r="C10" s="117"/>
      <c r="D10" s="118"/>
      <c r="E10" s="112" t="s">
        <v>240</v>
      </c>
      <c r="F10" s="119"/>
      <c r="G10" s="120"/>
      <c r="H10" s="121"/>
      <c r="I10" s="121"/>
      <c r="J10" s="49"/>
      <c r="K10" s="50"/>
      <c r="P10" s="30"/>
      <c r="R10" s="30"/>
      <c r="T10" s="31"/>
    </row>
    <row r="11" spans="1:20" s="28" customFormat="1" ht="51" x14ac:dyDescent="0.2">
      <c r="A11" s="49" t="s">
        <v>34</v>
      </c>
      <c r="B11" s="116"/>
      <c r="C11" s="117"/>
      <c r="D11" s="118"/>
      <c r="E11" s="122" t="s">
        <v>35</v>
      </c>
      <c r="F11" s="119"/>
      <c r="G11" s="120"/>
      <c r="H11" s="121"/>
      <c r="I11" s="121"/>
      <c r="J11" s="49"/>
      <c r="K11" s="50"/>
      <c r="P11" s="30"/>
      <c r="R11" s="30"/>
      <c r="T11" s="31"/>
    </row>
    <row r="12" spans="1:20" s="28" customFormat="1" x14ac:dyDescent="0.2">
      <c r="A12" s="49" t="s">
        <v>36</v>
      </c>
      <c r="B12" s="123"/>
      <c r="C12" s="124"/>
      <c r="D12" s="125"/>
      <c r="E12" s="145" t="s">
        <v>37</v>
      </c>
      <c r="F12" s="119"/>
      <c r="G12" s="120"/>
      <c r="H12" s="121"/>
      <c r="I12" s="121"/>
      <c r="J12" s="49"/>
      <c r="K12" s="50"/>
      <c r="P12" s="30"/>
      <c r="R12" s="30"/>
      <c r="T12" s="31"/>
    </row>
    <row r="13" spans="1:20" s="28" customFormat="1" ht="25.5" x14ac:dyDescent="0.2">
      <c r="A13" s="88" t="s">
        <v>28</v>
      </c>
      <c r="B13" s="110">
        <v>2</v>
      </c>
      <c r="C13" s="111" t="s">
        <v>143</v>
      </c>
      <c r="D13" s="147"/>
      <c r="E13" s="131" t="s">
        <v>142</v>
      </c>
      <c r="F13" s="147" t="s">
        <v>31</v>
      </c>
      <c r="G13" s="148">
        <v>1</v>
      </c>
      <c r="H13" s="149"/>
      <c r="I13" s="149">
        <f>ROUND(G13*H13,2)</f>
        <v>0</v>
      </c>
      <c r="J13" s="49"/>
      <c r="K13" s="50"/>
      <c r="P13" s="30"/>
      <c r="R13" s="30"/>
      <c r="T13" s="31"/>
    </row>
    <row r="14" spans="1:20" s="28" customFormat="1" x14ac:dyDescent="0.2">
      <c r="A14" s="96" t="s">
        <v>32</v>
      </c>
      <c r="B14" s="132"/>
      <c r="C14" s="133"/>
      <c r="D14" s="150"/>
      <c r="E14" s="131"/>
      <c r="F14" s="151"/>
      <c r="G14" s="152"/>
      <c r="H14" s="153"/>
      <c r="I14" s="153"/>
      <c r="J14" s="49"/>
      <c r="K14" s="50"/>
      <c r="P14" s="30"/>
      <c r="R14" s="30"/>
      <c r="T14" s="31"/>
    </row>
    <row r="15" spans="1:20" s="28" customFormat="1" ht="51" x14ac:dyDescent="0.2">
      <c r="A15" s="97" t="s">
        <v>34</v>
      </c>
      <c r="B15" s="116"/>
      <c r="C15" s="117"/>
      <c r="D15" s="154"/>
      <c r="E15" s="138" t="s">
        <v>35</v>
      </c>
      <c r="F15" s="155"/>
      <c r="G15" s="156"/>
      <c r="H15" s="157"/>
      <c r="I15" s="157"/>
      <c r="J15" s="49"/>
      <c r="K15" s="50"/>
      <c r="P15" s="30"/>
      <c r="R15" s="30"/>
      <c r="T15" s="31"/>
    </row>
    <row r="16" spans="1:20" s="28" customFormat="1" x14ac:dyDescent="0.2">
      <c r="A16" s="98" t="s">
        <v>36</v>
      </c>
      <c r="B16" s="158"/>
      <c r="C16" s="159"/>
      <c r="D16" s="160"/>
      <c r="E16" s="131" t="s">
        <v>37</v>
      </c>
      <c r="F16" s="161"/>
      <c r="G16" s="162"/>
      <c r="H16" s="163"/>
      <c r="I16" s="163"/>
      <c r="J16" s="49"/>
      <c r="K16" s="50"/>
      <c r="P16" s="30"/>
      <c r="R16" s="30"/>
      <c r="T16" s="31"/>
    </row>
    <row r="17" spans="1:20" s="28" customFormat="1" ht="12.75" customHeight="1" x14ac:dyDescent="0.2">
      <c r="A17" s="39" t="s">
        <v>25</v>
      </c>
      <c r="B17" s="40"/>
      <c r="C17" s="41" t="s">
        <v>42</v>
      </c>
      <c r="D17" s="42"/>
      <c r="E17" s="32" t="s">
        <v>43</v>
      </c>
      <c r="F17" s="43"/>
      <c r="G17" s="44"/>
      <c r="H17" s="45"/>
      <c r="I17" s="45">
        <f>SUM($I$18:$I$37)</f>
        <v>0</v>
      </c>
      <c r="K17" s="29"/>
      <c r="P17" s="30"/>
      <c r="R17" s="30"/>
      <c r="T17" s="31"/>
    </row>
    <row r="18" spans="1:20" s="28" customFormat="1" ht="38.25" x14ac:dyDescent="0.2">
      <c r="A18" s="87" t="s">
        <v>28</v>
      </c>
      <c r="B18" s="110">
        <v>3</v>
      </c>
      <c r="C18" s="111" t="s">
        <v>239</v>
      </c>
      <c r="D18" s="112"/>
      <c r="E18" s="131" t="s">
        <v>238</v>
      </c>
      <c r="F18" s="113" t="s">
        <v>46</v>
      </c>
      <c r="G18" s="114">
        <v>111.2517</v>
      </c>
      <c r="H18" s="115"/>
      <c r="I18" s="115">
        <f>ROUND(G18*H18,2)</f>
        <v>0</v>
      </c>
      <c r="J18" s="49"/>
      <c r="K18" s="97"/>
      <c r="P18" s="30"/>
      <c r="R18" s="30"/>
      <c r="T18" s="47"/>
    </row>
    <row r="19" spans="1:20" s="28" customFormat="1" x14ac:dyDescent="0.2">
      <c r="A19" s="89" t="s">
        <v>32</v>
      </c>
      <c r="B19" s="132"/>
      <c r="C19" s="133"/>
      <c r="D19" s="134"/>
      <c r="E19" s="131" t="s">
        <v>263</v>
      </c>
      <c r="F19" s="135"/>
      <c r="G19" s="136"/>
      <c r="H19" s="137"/>
      <c r="I19" s="137"/>
      <c r="J19" s="49"/>
      <c r="K19" s="50"/>
      <c r="P19" s="30"/>
      <c r="R19" s="30"/>
      <c r="T19" s="31"/>
    </row>
    <row r="20" spans="1:20" s="28" customFormat="1" ht="51" x14ac:dyDescent="0.2">
      <c r="A20" s="50" t="s">
        <v>34</v>
      </c>
      <c r="B20" s="116"/>
      <c r="C20" s="117"/>
      <c r="D20" s="118"/>
      <c r="E20" s="138" t="s">
        <v>339</v>
      </c>
      <c r="F20" s="119"/>
      <c r="G20" s="120"/>
      <c r="H20" s="121"/>
      <c r="I20" s="121"/>
      <c r="J20" s="49"/>
      <c r="K20" s="50"/>
      <c r="P20" s="30"/>
      <c r="R20" s="30"/>
      <c r="T20" s="31"/>
    </row>
    <row r="21" spans="1:20" s="28" customFormat="1" ht="114.75" x14ac:dyDescent="0.2">
      <c r="A21" s="90" t="s">
        <v>36</v>
      </c>
      <c r="B21" s="139"/>
      <c r="C21" s="140"/>
      <c r="D21" s="141"/>
      <c r="E21" s="131" t="s">
        <v>49</v>
      </c>
      <c r="F21" s="142"/>
      <c r="G21" s="143"/>
      <c r="H21" s="144"/>
      <c r="I21" s="144"/>
      <c r="J21" s="49"/>
      <c r="K21" s="50"/>
      <c r="P21" s="30"/>
      <c r="R21" s="30"/>
      <c r="T21" s="31"/>
    </row>
    <row r="22" spans="1:20" s="28" customFormat="1" ht="38.25" x14ac:dyDescent="0.2">
      <c r="A22" s="48" t="s">
        <v>28</v>
      </c>
      <c r="B22" s="110">
        <v>4</v>
      </c>
      <c r="C22" s="111" t="s">
        <v>338</v>
      </c>
      <c r="D22" s="112"/>
      <c r="E22" s="112" t="s">
        <v>337</v>
      </c>
      <c r="F22" s="113" t="s">
        <v>46</v>
      </c>
      <c r="G22" s="114">
        <v>33.547800000000002</v>
      </c>
      <c r="H22" s="115"/>
      <c r="I22" s="115">
        <f>ROUND(G22*H22,2)</f>
        <v>0</v>
      </c>
      <c r="J22" s="49"/>
      <c r="K22" s="50"/>
      <c r="P22" s="30"/>
      <c r="R22" s="30"/>
      <c r="T22" s="31"/>
    </row>
    <row r="23" spans="1:20" s="28" customFormat="1" x14ac:dyDescent="0.2">
      <c r="A23" s="49" t="s">
        <v>32</v>
      </c>
      <c r="B23" s="116"/>
      <c r="C23" s="117"/>
      <c r="D23" s="118"/>
      <c r="E23" s="112" t="s">
        <v>263</v>
      </c>
      <c r="F23" s="119"/>
      <c r="G23" s="120"/>
      <c r="H23" s="121"/>
      <c r="I23" s="121"/>
      <c r="J23" s="49"/>
      <c r="K23" s="50"/>
      <c r="P23" s="30"/>
      <c r="R23" s="30"/>
      <c r="T23" s="31"/>
    </row>
    <row r="24" spans="1:20" s="28" customFormat="1" ht="51" x14ac:dyDescent="0.2">
      <c r="A24" s="49" t="s">
        <v>34</v>
      </c>
      <c r="B24" s="116"/>
      <c r="C24" s="117"/>
      <c r="D24" s="118"/>
      <c r="E24" s="122" t="s">
        <v>336</v>
      </c>
      <c r="F24" s="119"/>
      <c r="G24" s="120"/>
      <c r="H24" s="121"/>
      <c r="I24" s="121"/>
      <c r="J24" s="49"/>
      <c r="K24" s="50"/>
      <c r="P24" s="30"/>
      <c r="R24" s="30"/>
      <c r="T24" s="31"/>
    </row>
    <row r="25" spans="1:20" s="28" customFormat="1" ht="114.75" x14ac:dyDescent="0.2">
      <c r="A25" s="49" t="s">
        <v>36</v>
      </c>
      <c r="B25" s="123"/>
      <c r="C25" s="124"/>
      <c r="D25" s="125"/>
      <c r="E25" s="145" t="s">
        <v>49</v>
      </c>
      <c r="F25" s="119"/>
      <c r="G25" s="120"/>
      <c r="H25" s="121"/>
      <c r="I25" s="121"/>
      <c r="J25" s="49"/>
      <c r="K25" s="50"/>
      <c r="P25" s="30"/>
      <c r="R25" s="30"/>
      <c r="T25" s="31"/>
    </row>
    <row r="26" spans="1:20" s="28" customFormat="1" ht="38.25" x14ac:dyDescent="0.2">
      <c r="A26" s="48" t="s">
        <v>28</v>
      </c>
      <c r="B26" s="110">
        <v>5</v>
      </c>
      <c r="C26" s="111" t="s">
        <v>235</v>
      </c>
      <c r="D26" s="112"/>
      <c r="E26" s="112" t="s">
        <v>234</v>
      </c>
      <c r="F26" s="113" t="s">
        <v>46</v>
      </c>
      <c r="G26" s="114">
        <v>15.688199999999998</v>
      </c>
      <c r="H26" s="115"/>
      <c r="I26" s="115">
        <f>ROUND(G26*H26,2)</f>
        <v>0</v>
      </c>
      <c r="J26" s="49"/>
      <c r="K26" s="50"/>
      <c r="P26" s="30"/>
      <c r="R26" s="30"/>
      <c r="T26" s="31"/>
    </row>
    <row r="27" spans="1:20" s="28" customFormat="1" ht="38.25" x14ac:dyDescent="0.2">
      <c r="A27" s="49" t="s">
        <v>32</v>
      </c>
      <c r="B27" s="116"/>
      <c r="C27" s="117"/>
      <c r="D27" s="118"/>
      <c r="E27" s="112" t="s">
        <v>335</v>
      </c>
      <c r="F27" s="119"/>
      <c r="G27" s="120"/>
      <c r="H27" s="121"/>
      <c r="I27" s="121"/>
      <c r="J27" s="49"/>
      <c r="K27" s="50"/>
      <c r="P27" s="30"/>
      <c r="R27" s="30"/>
      <c r="T27" s="31"/>
    </row>
    <row r="28" spans="1:20" s="28" customFormat="1" ht="51" x14ac:dyDescent="0.2">
      <c r="A28" s="49" t="s">
        <v>34</v>
      </c>
      <c r="B28" s="116"/>
      <c r="C28" s="117"/>
      <c r="D28" s="118"/>
      <c r="E28" s="122" t="s">
        <v>334</v>
      </c>
      <c r="F28" s="119"/>
      <c r="G28" s="120"/>
      <c r="H28" s="121"/>
      <c r="I28" s="121"/>
      <c r="J28" s="49"/>
      <c r="K28" s="50"/>
      <c r="P28" s="30"/>
      <c r="R28" s="30"/>
      <c r="T28" s="31"/>
    </row>
    <row r="29" spans="1:20" s="28" customFormat="1" ht="114.75" x14ac:dyDescent="0.2">
      <c r="A29" s="49" t="s">
        <v>36</v>
      </c>
      <c r="B29" s="123"/>
      <c r="C29" s="124"/>
      <c r="D29" s="125"/>
      <c r="E29" s="145" t="s">
        <v>49</v>
      </c>
      <c r="F29" s="119"/>
      <c r="G29" s="120"/>
      <c r="H29" s="121"/>
      <c r="I29" s="121"/>
      <c r="J29" s="49"/>
      <c r="K29" s="50"/>
      <c r="P29" s="30"/>
      <c r="R29" s="30"/>
      <c r="T29" s="31"/>
    </row>
    <row r="30" spans="1:20" s="28" customFormat="1" ht="38.25" x14ac:dyDescent="0.2">
      <c r="A30" s="48" t="s">
        <v>28</v>
      </c>
      <c r="B30" s="110">
        <v>6</v>
      </c>
      <c r="C30" s="111" t="s">
        <v>333</v>
      </c>
      <c r="D30" s="112"/>
      <c r="E30" s="112" t="s">
        <v>332</v>
      </c>
      <c r="F30" s="113" t="s">
        <v>46</v>
      </c>
      <c r="G30" s="114">
        <v>4.8860000000000001</v>
      </c>
      <c r="H30" s="115"/>
      <c r="I30" s="115">
        <f>ROUND(G30*H30,2)</f>
        <v>0</v>
      </c>
      <c r="J30" s="49"/>
      <c r="K30" s="50"/>
      <c r="P30" s="30"/>
      <c r="R30" s="30"/>
      <c r="T30" s="31"/>
    </row>
    <row r="31" spans="1:20" s="28" customFormat="1" x14ac:dyDescent="0.2">
      <c r="A31" s="49" t="s">
        <v>32</v>
      </c>
      <c r="B31" s="116"/>
      <c r="C31" s="117"/>
      <c r="D31" s="118"/>
      <c r="E31" s="112" t="s">
        <v>331</v>
      </c>
      <c r="F31" s="119"/>
      <c r="G31" s="120"/>
      <c r="H31" s="121"/>
      <c r="I31" s="121"/>
      <c r="J31" s="49"/>
      <c r="K31" s="50"/>
      <c r="P31" s="30"/>
      <c r="R31" s="30"/>
      <c r="T31" s="31"/>
    </row>
    <row r="32" spans="1:20" s="28" customFormat="1" ht="51" x14ac:dyDescent="0.2">
      <c r="A32" s="49" t="s">
        <v>34</v>
      </c>
      <c r="B32" s="116"/>
      <c r="C32" s="117"/>
      <c r="D32" s="118"/>
      <c r="E32" s="122" t="s">
        <v>330</v>
      </c>
      <c r="F32" s="119"/>
      <c r="G32" s="120"/>
      <c r="H32" s="121"/>
      <c r="I32" s="121"/>
      <c r="J32" s="49"/>
      <c r="K32" s="50"/>
      <c r="P32" s="30"/>
      <c r="R32" s="30"/>
      <c r="T32" s="31"/>
    </row>
    <row r="33" spans="1:20" s="28" customFormat="1" ht="114.75" x14ac:dyDescent="0.2">
      <c r="A33" s="69" t="s">
        <v>36</v>
      </c>
      <c r="B33" s="139"/>
      <c r="C33" s="140"/>
      <c r="D33" s="141"/>
      <c r="E33" s="112" t="s">
        <v>49</v>
      </c>
      <c r="F33" s="142"/>
      <c r="G33" s="143"/>
      <c r="H33" s="144"/>
      <c r="I33" s="144"/>
      <c r="J33" s="49"/>
      <c r="K33" s="50"/>
      <c r="P33" s="30"/>
      <c r="R33" s="30"/>
      <c r="T33" s="31"/>
    </row>
    <row r="34" spans="1:20" s="28" customFormat="1" ht="25.5" x14ac:dyDescent="0.2">
      <c r="A34" s="48" t="s">
        <v>28</v>
      </c>
      <c r="B34" s="110">
        <v>7</v>
      </c>
      <c r="C34" s="111" t="s">
        <v>60</v>
      </c>
      <c r="D34" s="112"/>
      <c r="E34" s="112" t="s">
        <v>61</v>
      </c>
      <c r="F34" s="113" t="s">
        <v>46</v>
      </c>
      <c r="G34" s="114">
        <v>0.3</v>
      </c>
      <c r="H34" s="115"/>
      <c r="I34" s="115">
        <f>ROUND(G34*H34,2)</f>
        <v>0</v>
      </c>
      <c r="J34" s="49"/>
      <c r="K34" s="50"/>
      <c r="P34" s="30"/>
      <c r="R34" s="30"/>
      <c r="T34" s="31"/>
    </row>
    <row r="35" spans="1:20" s="28" customFormat="1" x14ac:dyDescent="0.2">
      <c r="A35" s="49" t="s">
        <v>32</v>
      </c>
      <c r="B35" s="116"/>
      <c r="C35" s="117"/>
      <c r="D35" s="118"/>
      <c r="E35" s="112" t="s">
        <v>329</v>
      </c>
      <c r="F35" s="119"/>
      <c r="G35" s="120"/>
      <c r="H35" s="121"/>
      <c r="I35" s="121"/>
      <c r="J35" s="49"/>
      <c r="K35" s="50"/>
      <c r="P35" s="30"/>
      <c r="R35" s="30"/>
      <c r="T35" s="31"/>
    </row>
    <row r="36" spans="1:20" s="28" customFormat="1" ht="51" x14ac:dyDescent="0.2">
      <c r="A36" s="49" t="s">
        <v>34</v>
      </c>
      <c r="B36" s="116"/>
      <c r="C36" s="117"/>
      <c r="D36" s="118"/>
      <c r="E36" s="122" t="s">
        <v>328</v>
      </c>
      <c r="F36" s="119"/>
      <c r="G36" s="120"/>
      <c r="H36" s="121"/>
      <c r="I36" s="121"/>
      <c r="J36" s="49"/>
      <c r="K36" s="50"/>
      <c r="P36" s="30"/>
      <c r="R36" s="30"/>
      <c r="T36" s="31"/>
    </row>
    <row r="37" spans="1:20" s="28" customFormat="1" ht="114.75" x14ac:dyDescent="0.2">
      <c r="A37" s="49" t="s">
        <v>36</v>
      </c>
      <c r="B37" s="123"/>
      <c r="C37" s="124"/>
      <c r="D37" s="125"/>
      <c r="E37" s="112" t="s">
        <v>327</v>
      </c>
      <c r="F37" s="119"/>
      <c r="G37" s="120"/>
      <c r="H37" s="121"/>
      <c r="I37" s="121"/>
      <c r="J37" s="49"/>
      <c r="K37" s="50"/>
      <c r="P37" s="30"/>
      <c r="R37" s="30"/>
      <c r="T37" s="31"/>
    </row>
    <row r="38" spans="1:20" s="28" customFormat="1" ht="12.75" customHeight="1" x14ac:dyDescent="0.2">
      <c r="A38" s="39" t="s">
        <v>25</v>
      </c>
      <c r="B38" s="40"/>
      <c r="C38" s="41" t="s">
        <v>227</v>
      </c>
      <c r="D38" s="42"/>
      <c r="E38" s="32" t="s">
        <v>226</v>
      </c>
      <c r="F38" s="43"/>
      <c r="G38" s="44"/>
      <c r="H38" s="45"/>
      <c r="I38" s="45">
        <f>SUM($I$39:$I$62)</f>
        <v>0</v>
      </c>
      <c r="K38" s="29"/>
      <c r="P38" s="30"/>
      <c r="R38" s="30"/>
      <c r="T38" s="31"/>
    </row>
    <row r="39" spans="1:20" s="28" customFormat="1" ht="25.5" x14ac:dyDescent="0.2">
      <c r="A39" s="51" t="s">
        <v>28</v>
      </c>
      <c r="B39" s="52">
        <v>8</v>
      </c>
      <c r="C39" s="53" t="s">
        <v>326</v>
      </c>
      <c r="D39" s="54"/>
      <c r="E39" s="54" t="s">
        <v>325</v>
      </c>
      <c r="F39" s="55" t="s">
        <v>67</v>
      </c>
      <c r="G39" s="56">
        <v>15.249000000000001</v>
      </c>
      <c r="H39" s="126"/>
      <c r="I39" s="57">
        <f>ROUND(G39*H39,2)</f>
        <v>0</v>
      </c>
      <c r="K39" s="29"/>
      <c r="P39" s="30"/>
      <c r="R39" s="30"/>
      <c r="T39" s="31"/>
    </row>
    <row r="40" spans="1:20" s="28" customFormat="1" x14ac:dyDescent="0.2">
      <c r="A40" s="28" t="s">
        <v>32</v>
      </c>
      <c r="B40" s="58"/>
      <c r="C40" s="59"/>
      <c r="D40" s="60"/>
      <c r="E40" s="54" t="s">
        <v>263</v>
      </c>
      <c r="F40" s="61"/>
      <c r="G40" s="62"/>
      <c r="H40" s="127"/>
      <c r="I40" s="63"/>
      <c r="K40" s="29"/>
      <c r="P40" s="30"/>
      <c r="R40" s="30"/>
      <c r="T40" s="31"/>
    </row>
    <row r="41" spans="1:20" s="28" customFormat="1" ht="51" x14ac:dyDescent="0.2">
      <c r="A41" s="28" t="s">
        <v>34</v>
      </c>
      <c r="B41" s="58"/>
      <c r="C41" s="59"/>
      <c r="D41" s="60"/>
      <c r="E41" s="64" t="s">
        <v>324</v>
      </c>
      <c r="F41" s="61"/>
      <c r="G41" s="62"/>
      <c r="H41" s="127"/>
      <c r="I41" s="63"/>
      <c r="K41" s="29"/>
      <c r="P41" s="30"/>
      <c r="R41" s="30"/>
      <c r="T41" s="31"/>
    </row>
    <row r="42" spans="1:20" s="28" customFormat="1" ht="66.75" customHeight="1" x14ac:dyDescent="0.2">
      <c r="A42" s="28" t="s">
        <v>36</v>
      </c>
      <c r="B42" s="65"/>
      <c r="C42" s="66"/>
      <c r="D42" s="67"/>
      <c r="E42" s="109" t="s">
        <v>319</v>
      </c>
      <c r="F42" s="68"/>
      <c r="G42" s="62"/>
      <c r="H42" s="127"/>
      <c r="I42" s="63"/>
      <c r="K42" s="29"/>
      <c r="P42" s="30"/>
      <c r="R42" s="30"/>
      <c r="T42" s="31"/>
    </row>
    <row r="43" spans="1:20" s="28" customFormat="1" x14ac:dyDescent="0.2">
      <c r="A43" s="51" t="s">
        <v>28</v>
      </c>
      <c r="B43" s="52">
        <v>9</v>
      </c>
      <c r="C43" s="53" t="s">
        <v>323</v>
      </c>
      <c r="D43" s="54"/>
      <c r="E43" s="54" t="s">
        <v>322</v>
      </c>
      <c r="F43" s="55" t="s">
        <v>81</v>
      </c>
      <c r="G43" s="56">
        <v>26.3</v>
      </c>
      <c r="H43" s="126"/>
      <c r="I43" s="57">
        <f>ROUND(G43*H43,2)</f>
        <v>0</v>
      </c>
      <c r="K43" s="29"/>
      <c r="P43" s="30"/>
      <c r="R43" s="30"/>
      <c r="T43" s="31"/>
    </row>
    <row r="44" spans="1:20" s="28" customFormat="1" x14ac:dyDescent="0.2">
      <c r="A44" s="28" t="s">
        <v>32</v>
      </c>
      <c r="B44" s="58"/>
      <c r="C44" s="59"/>
      <c r="D44" s="60"/>
      <c r="E44" s="54" t="s">
        <v>321</v>
      </c>
      <c r="F44" s="61"/>
      <c r="G44" s="62"/>
      <c r="H44" s="127"/>
      <c r="I44" s="63"/>
      <c r="K44" s="29"/>
      <c r="P44" s="30"/>
      <c r="R44" s="30"/>
      <c r="T44" s="31"/>
    </row>
    <row r="45" spans="1:20" s="28" customFormat="1" ht="51" x14ac:dyDescent="0.2">
      <c r="A45" s="28" t="s">
        <v>34</v>
      </c>
      <c r="B45" s="58"/>
      <c r="C45" s="59"/>
      <c r="D45" s="60"/>
      <c r="E45" s="64" t="s">
        <v>320</v>
      </c>
      <c r="F45" s="61"/>
      <c r="G45" s="62"/>
      <c r="H45" s="127"/>
      <c r="I45" s="63"/>
      <c r="K45" s="29"/>
      <c r="P45" s="30"/>
      <c r="R45" s="30"/>
      <c r="T45" s="31"/>
    </row>
    <row r="46" spans="1:20" s="28" customFormat="1" ht="71.25" customHeight="1" x14ac:dyDescent="0.2">
      <c r="A46" s="70" t="s">
        <v>36</v>
      </c>
      <c r="B46" s="71"/>
      <c r="C46" s="72"/>
      <c r="D46" s="73"/>
      <c r="E46" s="54" t="s">
        <v>319</v>
      </c>
      <c r="F46" s="74"/>
      <c r="G46" s="75"/>
      <c r="H46" s="130"/>
      <c r="I46" s="76"/>
      <c r="K46" s="29"/>
      <c r="P46" s="30"/>
      <c r="R46" s="30"/>
      <c r="T46" s="31"/>
    </row>
    <row r="47" spans="1:20" s="28" customFormat="1" x14ac:dyDescent="0.2">
      <c r="A47" s="51" t="s">
        <v>28</v>
      </c>
      <c r="B47" s="52">
        <v>10</v>
      </c>
      <c r="C47" s="53" t="s">
        <v>225</v>
      </c>
      <c r="D47" s="54"/>
      <c r="E47" s="54" t="s">
        <v>224</v>
      </c>
      <c r="F47" s="55" t="s">
        <v>67</v>
      </c>
      <c r="G47" s="56">
        <v>52.976999999999997</v>
      </c>
      <c r="H47" s="126"/>
      <c r="I47" s="57">
        <f>ROUND(G47*H47,2)</f>
        <v>0</v>
      </c>
      <c r="K47" s="29"/>
      <c r="P47" s="30"/>
      <c r="R47" s="30"/>
      <c r="T47" s="31"/>
    </row>
    <row r="48" spans="1:20" s="28" customFormat="1" x14ac:dyDescent="0.2">
      <c r="A48" s="28" t="s">
        <v>32</v>
      </c>
      <c r="B48" s="58"/>
      <c r="C48" s="59"/>
      <c r="D48" s="60"/>
      <c r="E48" s="54" t="s">
        <v>318</v>
      </c>
      <c r="F48" s="61"/>
      <c r="G48" s="62"/>
      <c r="H48" s="127"/>
      <c r="I48" s="63"/>
      <c r="K48" s="29"/>
      <c r="P48" s="30"/>
      <c r="R48" s="30"/>
      <c r="T48" s="31"/>
    </row>
    <row r="49" spans="1:20" s="28" customFormat="1" ht="51" x14ac:dyDescent="0.2">
      <c r="A49" s="28" t="s">
        <v>34</v>
      </c>
      <c r="B49" s="58"/>
      <c r="C49" s="59"/>
      <c r="D49" s="60"/>
      <c r="E49" s="64" t="s">
        <v>317</v>
      </c>
      <c r="F49" s="61"/>
      <c r="G49" s="62"/>
      <c r="H49" s="127"/>
      <c r="I49" s="63"/>
      <c r="K49" s="29"/>
      <c r="P49" s="30"/>
      <c r="R49" s="30"/>
      <c r="T49" s="31"/>
    </row>
    <row r="50" spans="1:20" s="28" customFormat="1" ht="391.5" customHeight="1" x14ac:dyDescent="0.2">
      <c r="A50" s="28" t="s">
        <v>36</v>
      </c>
      <c r="B50" s="65"/>
      <c r="C50" s="66"/>
      <c r="D50" s="67"/>
      <c r="E50" s="109" t="s">
        <v>222</v>
      </c>
      <c r="F50" s="68"/>
      <c r="G50" s="62"/>
      <c r="H50" s="127"/>
      <c r="I50" s="63"/>
      <c r="K50" s="29"/>
      <c r="P50" s="30"/>
      <c r="R50" s="30"/>
      <c r="T50" s="31"/>
    </row>
    <row r="51" spans="1:20" s="28" customFormat="1" x14ac:dyDescent="0.2">
      <c r="A51" s="51" t="s">
        <v>28</v>
      </c>
      <c r="B51" s="52">
        <v>11</v>
      </c>
      <c r="C51" s="53" t="s">
        <v>221</v>
      </c>
      <c r="D51" s="54"/>
      <c r="E51" s="54" t="s">
        <v>220</v>
      </c>
      <c r="F51" s="55" t="s">
        <v>67</v>
      </c>
      <c r="G51" s="56">
        <v>34.299999999999997</v>
      </c>
      <c r="H51" s="126"/>
      <c r="I51" s="57">
        <f>ROUND(G51*H51,2)</f>
        <v>0</v>
      </c>
      <c r="K51" s="29"/>
      <c r="P51" s="30"/>
      <c r="R51" s="30"/>
      <c r="T51" s="31"/>
    </row>
    <row r="52" spans="1:20" s="28" customFormat="1" ht="25.5" x14ac:dyDescent="0.2">
      <c r="A52" s="28" t="s">
        <v>32</v>
      </c>
      <c r="B52" s="58"/>
      <c r="C52" s="59"/>
      <c r="D52" s="60"/>
      <c r="E52" s="54" t="s">
        <v>316</v>
      </c>
      <c r="F52" s="61"/>
      <c r="G52" s="62"/>
      <c r="H52" s="127"/>
      <c r="I52" s="63"/>
      <c r="K52" s="29"/>
      <c r="P52" s="30"/>
      <c r="R52" s="30"/>
      <c r="T52" s="31"/>
    </row>
    <row r="53" spans="1:20" s="28" customFormat="1" ht="51" x14ac:dyDescent="0.2">
      <c r="A53" s="28" t="s">
        <v>34</v>
      </c>
      <c r="B53" s="58"/>
      <c r="C53" s="59"/>
      <c r="D53" s="60"/>
      <c r="E53" s="64" t="s">
        <v>315</v>
      </c>
      <c r="F53" s="61"/>
      <c r="G53" s="62"/>
      <c r="H53" s="127"/>
      <c r="I53" s="63"/>
      <c r="K53" s="29"/>
      <c r="P53" s="30"/>
      <c r="R53" s="30"/>
      <c r="T53" s="31"/>
    </row>
    <row r="54" spans="1:20" s="28" customFormat="1" ht="338.25" customHeight="1" x14ac:dyDescent="0.2">
      <c r="A54" s="70" t="s">
        <v>36</v>
      </c>
      <c r="B54" s="71"/>
      <c r="C54" s="72"/>
      <c r="D54" s="73"/>
      <c r="E54" s="54" t="s">
        <v>213</v>
      </c>
      <c r="F54" s="74"/>
      <c r="G54" s="75"/>
      <c r="H54" s="130"/>
      <c r="I54" s="76"/>
      <c r="K54" s="29"/>
      <c r="P54" s="30"/>
      <c r="R54" s="30"/>
      <c r="T54" s="31"/>
    </row>
    <row r="55" spans="1:20" s="28" customFormat="1" x14ac:dyDescent="0.2">
      <c r="A55" s="51" t="s">
        <v>28</v>
      </c>
      <c r="B55" s="52">
        <v>12</v>
      </c>
      <c r="C55" s="53" t="s">
        <v>314</v>
      </c>
      <c r="D55" s="54"/>
      <c r="E55" s="54" t="s">
        <v>313</v>
      </c>
      <c r="F55" s="55" t="s">
        <v>67</v>
      </c>
      <c r="G55" s="56">
        <v>14.813000000000001</v>
      </c>
      <c r="H55" s="126"/>
      <c r="I55" s="57">
        <f>ROUND(G55*H55,2)</f>
        <v>0</v>
      </c>
      <c r="K55" s="29"/>
      <c r="P55" s="30"/>
      <c r="R55" s="30"/>
      <c r="T55" s="31"/>
    </row>
    <row r="56" spans="1:20" s="28" customFormat="1" ht="25.5" x14ac:dyDescent="0.2">
      <c r="A56" s="28" t="s">
        <v>32</v>
      </c>
      <c r="B56" s="58"/>
      <c r="C56" s="59"/>
      <c r="D56" s="60"/>
      <c r="E56" s="54" t="s">
        <v>312</v>
      </c>
      <c r="F56" s="61"/>
      <c r="G56" s="62"/>
      <c r="H56" s="127"/>
      <c r="I56" s="63"/>
      <c r="K56" s="29"/>
      <c r="P56" s="30"/>
      <c r="R56" s="30"/>
      <c r="T56" s="31"/>
    </row>
    <row r="57" spans="1:20" s="28" customFormat="1" ht="51" x14ac:dyDescent="0.2">
      <c r="A57" s="28" t="s">
        <v>34</v>
      </c>
      <c r="B57" s="58"/>
      <c r="C57" s="59"/>
      <c r="D57" s="60"/>
      <c r="E57" s="64" t="s">
        <v>311</v>
      </c>
      <c r="F57" s="61"/>
      <c r="G57" s="62"/>
      <c r="H57" s="127"/>
      <c r="I57" s="63"/>
      <c r="K57" s="29"/>
      <c r="P57" s="30"/>
      <c r="R57" s="30"/>
      <c r="T57" s="31"/>
    </row>
    <row r="58" spans="1:20" s="28" customFormat="1" ht="258.75" customHeight="1" x14ac:dyDescent="0.2">
      <c r="A58" s="70" t="s">
        <v>36</v>
      </c>
      <c r="B58" s="71"/>
      <c r="C58" s="72"/>
      <c r="D58" s="73"/>
      <c r="E58" s="54" t="s">
        <v>310</v>
      </c>
      <c r="F58" s="74"/>
      <c r="G58" s="75"/>
      <c r="H58" s="130"/>
      <c r="I58" s="76"/>
      <c r="K58" s="29"/>
      <c r="P58" s="30"/>
      <c r="R58" s="30"/>
      <c r="T58" s="31"/>
    </row>
    <row r="59" spans="1:20" s="28" customFormat="1" x14ac:dyDescent="0.2">
      <c r="A59" s="51" t="s">
        <v>28</v>
      </c>
      <c r="B59" s="52">
        <v>13</v>
      </c>
      <c r="C59" s="53" t="s">
        <v>212</v>
      </c>
      <c r="D59" s="54"/>
      <c r="E59" s="54" t="s">
        <v>211</v>
      </c>
      <c r="F59" s="55" t="s">
        <v>205</v>
      </c>
      <c r="G59" s="56">
        <v>151.364</v>
      </c>
      <c r="H59" s="126"/>
      <c r="I59" s="57">
        <f>ROUND(G59*H59,2)</f>
        <v>0</v>
      </c>
      <c r="K59" s="29"/>
      <c r="P59" s="30"/>
      <c r="R59" s="30"/>
      <c r="T59" s="31"/>
    </row>
    <row r="60" spans="1:20" s="28" customFormat="1" x14ac:dyDescent="0.2">
      <c r="A60" s="28" t="s">
        <v>32</v>
      </c>
      <c r="B60" s="58"/>
      <c r="C60" s="59"/>
      <c r="D60" s="60"/>
      <c r="E60" s="54" t="s">
        <v>263</v>
      </c>
      <c r="F60" s="61"/>
      <c r="G60" s="62"/>
      <c r="H60" s="127"/>
      <c r="I60" s="63"/>
      <c r="K60" s="29"/>
      <c r="P60" s="30"/>
      <c r="R60" s="30"/>
      <c r="T60" s="31"/>
    </row>
    <row r="61" spans="1:20" s="28" customFormat="1" ht="51" x14ac:dyDescent="0.2">
      <c r="A61" s="28" t="s">
        <v>34</v>
      </c>
      <c r="B61" s="58"/>
      <c r="C61" s="59"/>
      <c r="D61" s="60"/>
      <c r="E61" s="64" t="s">
        <v>309</v>
      </c>
      <c r="F61" s="61"/>
      <c r="G61" s="62"/>
      <c r="H61" s="127"/>
      <c r="I61" s="63"/>
      <c r="K61" s="29"/>
      <c r="P61" s="30"/>
      <c r="R61" s="30"/>
      <c r="T61" s="31"/>
    </row>
    <row r="62" spans="1:20" s="28" customFormat="1" ht="32.25" customHeight="1" x14ac:dyDescent="0.2">
      <c r="A62" s="28" t="s">
        <v>36</v>
      </c>
      <c r="B62" s="65"/>
      <c r="C62" s="66"/>
      <c r="D62" s="67"/>
      <c r="E62" s="54" t="s">
        <v>209</v>
      </c>
      <c r="F62" s="68"/>
      <c r="G62" s="62"/>
      <c r="H62" s="127"/>
      <c r="I62" s="63"/>
      <c r="K62" s="29"/>
      <c r="P62" s="30"/>
      <c r="R62" s="30"/>
      <c r="T62" s="31"/>
    </row>
    <row r="63" spans="1:20" s="28" customFormat="1" ht="12.75" customHeight="1" x14ac:dyDescent="0.2">
      <c r="A63" s="39" t="s">
        <v>25</v>
      </c>
      <c r="B63" s="40"/>
      <c r="C63" s="41" t="s">
        <v>21</v>
      </c>
      <c r="D63" s="42"/>
      <c r="E63" s="32" t="s">
        <v>64</v>
      </c>
      <c r="F63" s="43"/>
      <c r="G63" s="44"/>
      <c r="H63" s="128"/>
      <c r="I63" s="45">
        <f>SUM($I$64:$I$87)</f>
        <v>0</v>
      </c>
      <c r="K63" s="29"/>
      <c r="P63" s="30"/>
      <c r="R63" s="30"/>
      <c r="T63" s="31"/>
    </row>
    <row r="64" spans="1:20" s="28" customFormat="1" x14ac:dyDescent="0.2">
      <c r="A64" s="91" t="s">
        <v>28</v>
      </c>
      <c r="B64" s="52">
        <v>14</v>
      </c>
      <c r="C64" s="53" t="s">
        <v>308</v>
      </c>
      <c r="D64" s="54"/>
      <c r="E64" s="92" t="s">
        <v>307</v>
      </c>
      <c r="F64" s="55" t="s">
        <v>205</v>
      </c>
      <c r="G64" s="56">
        <v>142.25399999999999</v>
      </c>
      <c r="H64" s="126"/>
      <c r="I64" s="57">
        <f>ROUND(G64*H64,2)</f>
        <v>0</v>
      </c>
      <c r="K64" s="29"/>
      <c r="P64" s="30"/>
      <c r="R64" s="30"/>
      <c r="T64" s="31"/>
    </row>
    <row r="65" spans="1:20" s="28" customFormat="1" x14ac:dyDescent="0.2">
      <c r="A65" s="93" t="s">
        <v>32</v>
      </c>
      <c r="B65" s="78"/>
      <c r="C65" s="79"/>
      <c r="D65" s="80"/>
      <c r="E65" s="92" t="s">
        <v>306</v>
      </c>
      <c r="F65" s="82"/>
      <c r="G65" s="83"/>
      <c r="H65" s="129"/>
      <c r="I65" s="84"/>
      <c r="K65" s="29"/>
      <c r="P65" s="30"/>
      <c r="R65" s="30"/>
      <c r="T65" s="31"/>
    </row>
    <row r="66" spans="1:20" s="28" customFormat="1" ht="51" x14ac:dyDescent="0.2">
      <c r="A66" s="29" t="s">
        <v>34</v>
      </c>
      <c r="B66" s="58"/>
      <c r="C66" s="59"/>
      <c r="D66" s="60"/>
      <c r="E66" s="94" t="s">
        <v>305</v>
      </c>
      <c r="F66" s="61"/>
      <c r="G66" s="62"/>
      <c r="H66" s="127"/>
      <c r="I66" s="63"/>
      <c r="K66" s="29"/>
      <c r="P66" s="30"/>
      <c r="R66" s="30"/>
      <c r="T66" s="31"/>
    </row>
    <row r="67" spans="1:20" s="28" customFormat="1" ht="58.5" customHeight="1" x14ac:dyDescent="0.2">
      <c r="A67" s="95" t="s">
        <v>36</v>
      </c>
      <c r="B67" s="71"/>
      <c r="C67" s="72"/>
      <c r="D67" s="73"/>
      <c r="E67" s="92" t="s">
        <v>301</v>
      </c>
      <c r="F67" s="74"/>
      <c r="G67" s="75"/>
      <c r="H67" s="130"/>
      <c r="I67" s="76"/>
      <c r="K67" s="29"/>
      <c r="P67" s="30"/>
      <c r="R67" s="30"/>
      <c r="T67" s="31"/>
    </row>
    <row r="68" spans="1:20" s="28" customFormat="1" x14ac:dyDescent="0.2">
      <c r="A68" s="91" t="s">
        <v>28</v>
      </c>
      <c r="B68" s="52">
        <v>15</v>
      </c>
      <c r="C68" s="53" t="s">
        <v>304</v>
      </c>
      <c r="D68" s="54"/>
      <c r="E68" s="92" t="s">
        <v>303</v>
      </c>
      <c r="F68" s="55" t="s">
        <v>205</v>
      </c>
      <c r="G68" s="56">
        <v>152.32300000000001</v>
      </c>
      <c r="H68" s="126"/>
      <c r="I68" s="57">
        <f>ROUND(G68*H68,2)</f>
        <v>0</v>
      </c>
      <c r="K68" s="29"/>
      <c r="P68" s="30"/>
      <c r="R68" s="30"/>
      <c r="T68" s="31"/>
    </row>
    <row r="69" spans="1:20" s="28" customFormat="1" x14ac:dyDescent="0.2">
      <c r="A69" s="93" t="s">
        <v>32</v>
      </c>
      <c r="B69" s="78"/>
      <c r="C69" s="79"/>
      <c r="D69" s="80"/>
      <c r="E69" s="92" t="s">
        <v>82</v>
      </c>
      <c r="F69" s="82"/>
      <c r="G69" s="83"/>
      <c r="H69" s="129"/>
      <c r="I69" s="84"/>
      <c r="K69" s="29"/>
      <c r="P69" s="30"/>
      <c r="R69" s="30"/>
      <c r="T69" s="31"/>
    </row>
    <row r="70" spans="1:20" s="28" customFormat="1" ht="51" x14ac:dyDescent="0.2">
      <c r="A70" s="29" t="s">
        <v>34</v>
      </c>
      <c r="B70" s="58"/>
      <c r="C70" s="59"/>
      <c r="D70" s="60"/>
      <c r="E70" s="94" t="s">
        <v>302</v>
      </c>
      <c r="F70" s="61"/>
      <c r="G70" s="62"/>
      <c r="H70" s="127"/>
      <c r="I70" s="63"/>
      <c r="K70" s="29"/>
      <c r="P70" s="30"/>
      <c r="R70" s="30"/>
      <c r="T70" s="31"/>
    </row>
    <row r="71" spans="1:20" s="28" customFormat="1" ht="55.5" customHeight="1" x14ac:dyDescent="0.2">
      <c r="A71" s="95" t="s">
        <v>36</v>
      </c>
      <c r="B71" s="71"/>
      <c r="C71" s="72"/>
      <c r="D71" s="73"/>
      <c r="E71" s="92" t="s">
        <v>301</v>
      </c>
      <c r="F71" s="74"/>
      <c r="G71" s="75"/>
      <c r="H71" s="130"/>
      <c r="I71" s="76"/>
      <c r="K71" s="29"/>
      <c r="P71" s="30"/>
      <c r="R71" s="30"/>
      <c r="T71" s="31"/>
    </row>
    <row r="72" spans="1:20" s="28" customFormat="1" x14ac:dyDescent="0.2">
      <c r="A72" s="91" t="s">
        <v>28</v>
      </c>
      <c r="B72" s="52">
        <v>16</v>
      </c>
      <c r="C72" s="53" t="s">
        <v>300</v>
      </c>
      <c r="D72" s="54"/>
      <c r="E72" s="92" t="s">
        <v>299</v>
      </c>
      <c r="F72" s="55" t="s">
        <v>205</v>
      </c>
      <c r="G72" s="56">
        <v>140.10400000000001</v>
      </c>
      <c r="H72" s="126"/>
      <c r="I72" s="57">
        <f>ROUND(G72*H72,2)</f>
        <v>0</v>
      </c>
      <c r="K72" s="29"/>
      <c r="P72" s="30"/>
      <c r="R72" s="30"/>
      <c r="T72" s="31"/>
    </row>
    <row r="73" spans="1:20" s="28" customFormat="1" x14ac:dyDescent="0.2">
      <c r="A73" s="93" t="s">
        <v>32</v>
      </c>
      <c r="B73" s="78"/>
      <c r="C73" s="79"/>
      <c r="D73" s="80"/>
      <c r="E73" s="92" t="s">
        <v>82</v>
      </c>
      <c r="F73" s="82"/>
      <c r="G73" s="83"/>
      <c r="H73" s="129"/>
      <c r="I73" s="84"/>
      <c r="K73" s="29"/>
      <c r="P73" s="30"/>
      <c r="R73" s="30"/>
      <c r="T73" s="31"/>
    </row>
    <row r="74" spans="1:20" s="28" customFormat="1" ht="51" x14ac:dyDescent="0.2">
      <c r="A74" s="29" t="s">
        <v>34</v>
      </c>
      <c r="B74" s="58"/>
      <c r="C74" s="59"/>
      <c r="D74" s="60"/>
      <c r="E74" s="94" t="s">
        <v>290</v>
      </c>
      <c r="F74" s="61"/>
      <c r="G74" s="62"/>
      <c r="H74" s="127"/>
      <c r="I74" s="63"/>
      <c r="K74" s="29"/>
      <c r="P74" s="30"/>
      <c r="R74" s="30"/>
      <c r="T74" s="31"/>
    </row>
    <row r="75" spans="1:20" s="28" customFormat="1" ht="55.5" customHeight="1" x14ac:dyDescent="0.2">
      <c r="A75" s="95" t="s">
        <v>36</v>
      </c>
      <c r="B75" s="71"/>
      <c r="C75" s="72"/>
      <c r="D75" s="73"/>
      <c r="E75" s="92" t="s">
        <v>296</v>
      </c>
      <c r="F75" s="74"/>
      <c r="G75" s="75"/>
      <c r="H75" s="130"/>
      <c r="I75" s="76"/>
      <c r="K75" s="29"/>
      <c r="P75" s="30"/>
      <c r="R75" s="30"/>
      <c r="T75" s="31"/>
    </row>
    <row r="76" spans="1:20" s="28" customFormat="1" x14ac:dyDescent="0.2">
      <c r="A76" s="91" t="s">
        <v>28</v>
      </c>
      <c r="B76" s="52">
        <v>17</v>
      </c>
      <c r="C76" s="53" t="s">
        <v>298</v>
      </c>
      <c r="D76" s="54"/>
      <c r="E76" s="92" t="s">
        <v>297</v>
      </c>
      <c r="F76" s="55" t="s">
        <v>205</v>
      </c>
      <c r="G76" s="56">
        <v>138.96700000000001</v>
      </c>
      <c r="H76" s="126"/>
      <c r="I76" s="57">
        <f>ROUND(G76*H76,2)</f>
        <v>0</v>
      </c>
      <c r="K76" s="29"/>
      <c r="P76" s="30"/>
      <c r="R76" s="30"/>
      <c r="T76" s="31"/>
    </row>
    <row r="77" spans="1:20" s="28" customFormat="1" x14ac:dyDescent="0.2">
      <c r="A77" s="93" t="s">
        <v>32</v>
      </c>
      <c r="B77" s="78"/>
      <c r="C77" s="79"/>
      <c r="D77" s="80"/>
      <c r="E77" s="92" t="s">
        <v>82</v>
      </c>
      <c r="F77" s="82"/>
      <c r="G77" s="83"/>
      <c r="H77" s="129"/>
      <c r="I77" s="84"/>
      <c r="K77" s="29"/>
      <c r="P77" s="30"/>
      <c r="R77" s="30"/>
      <c r="T77" s="31"/>
    </row>
    <row r="78" spans="1:20" s="28" customFormat="1" ht="51" x14ac:dyDescent="0.2">
      <c r="A78" s="29" t="s">
        <v>34</v>
      </c>
      <c r="B78" s="58"/>
      <c r="C78" s="59"/>
      <c r="D78" s="60"/>
      <c r="E78" s="94" t="s">
        <v>293</v>
      </c>
      <c r="F78" s="61"/>
      <c r="G78" s="62"/>
      <c r="H78" s="127"/>
      <c r="I78" s="63"/>
      <c r="K78" s="29"/>
      <c r="P78" s="30"/>
      <c r="R78" s="30"/>
      <c r="T78" s="31"/>
    </row>
    <row r="79" spans="1:20" s="28" customFormat="1" ht="57.75" customHeight="1" x14ac:dyDescent="0.2">
      <c r="A79" s="95" t="s">
        <v>36</v>
      </c>
      <c r="B79" s="71"/>
      <c r="C79" s="72"/>
      <c r="D79" s="73"/>
      <c r="E79" s="92" t="s">
        <v>296</v>
      </c>
      <c r="F79" s="74"/>
      <c r="G79" s="75"/>
      <c r="H79" s="130"/>
      <c r="I79" s="76"/>
      <c r="K79" s="29"/>
      <c r="P79" s="30"/>
      <c r="R79" s="30"/>
      <c r="T79" s="31"/>
    </row>
    <row r="80" spans="1:20" s="28" customFormat="1" x14ac:dyDescent="0.2">
      <c r="A80" s="51" t="s">
        <v>28</v>
      </c>
      <c r="B80" s="52">
        <v>18</v>
      </c>
      <c r="C80" s="53" t="s">
        <v>295</v>
      </c>
      <c r="D80" s="54"/>
      <c r="E80" s="54" t="s">
        <v>294</v>
      </c>
      <c r="F80" s="55" t="s">
        <v>205</v>
      </c>
      <c r="G80" s="56">
        <v>138.96700000000001</v>
      </c>
      <c r="H80" s="126"/>
      <c r="I80" s="57">
        <f>ROUND(G80*H80,2)</f>
        <v>0</v>
      </c>
      <c r="K80" s="29"/>
      <c r="P80" s="30"/>
      <c r="R80" s="30"/>
      <c r="T80" s="31"/>
    </row>
    <row r="81" spans="1:20" s="28" customFormat="1" x14ac:dyDescent="0.2">
      <c r="A81" s="28" t="s">
        <v>32</v>
      </c>
      <c r="B81" s="58"/>
      <c r="C81" s="59"/>
      <c r="D81" s="60"/>
      <c r="E81" s="54" t="s">
        <v>82</v>
      </c>
      <c r="F81" s="61"/>
      <c r="G81" s="62"/>
      <c r="H81" s="127"/>
      <c r="I81" s="63"/>
      <c r="K81" s="29"/>
      <c r="P81" s="30"/>
      <c r="R81" s="30"/>
      <c r="T81" s="31"/>
    </row>
    <row r="82" spans="1:20" s="28" customFormat="1" ht="51" x14ac:dyDescent="0.2">
      <c r="A82" s="28" t="s">
        <v>34</v>
      </c>
      <c r="B82" s="58"/>
      <c r="C82" s="59"/>
      <c r="D82" s="60"/>
      <c r="E82" s="64" t="s">
        <v>293</v>
      </c>
      <c r="F82" s="61"/>
      <c r="G82" s="62"/>
      <c r="H82" s="127"/>
      <c r="I82" s="63"/>
      <c r="K82" s="29"/>
      <c r="P82" s="30"/>
      <c r="R82" s="30"/>
      <c r="T82" s="31"/>
    </row>
    <row r="83" spans="1:20" s="28" customFormat="1" ht="145.5" customHeight="1" x14ac:dyDescent="0.2">
      <c r="A83" s="28" t="s">
        <v>36</v>
      </c>
      <c r="B83" s="65"/>
      <c r="C83" s="66"/>
      <c r="D83" s="67"/>
      <c r="E83" s="109" t="s">
        <v>289</v>
      </c>
      <c r="F83" s="68"/>
      <c r="G83" s="62"/>
      <c r="H83" s="127"/>
      <c r="I83" s="63"/>
      <c r="K83" s="29"/>
      <c r="P83" s="30"/>
      <c r="R83" s="30"/>
      <c r="T83" s="31"/>
    </row>
    <row r="84" spans="1:20" s="28" customFormat="1" ht="25.5" x14ac:dyDescent="0.2">
      <c r="A84" s="51" t="s">
        <v>28</v>
      </c>
      <c r="B84" s="52">
        <v>19</v>
      </c>
      <c r="C84" s="53" t="s">
        <v>292</v>
      </c>
      <c r="D84" s="54"/>
      <c r="E84" s="54" t="s">
        <v>291</v>
      </c>
      <c r="F84" s="55" t="s">
        <v>205</v>
      </c>
      <c r="G84" s="56">
        <v>140.10400000000001</v>
      </c>
      <c r="H84" s="126"/>
      <c r="I84" s="57">
        <f>ROUND(G84*H84,2)</f>
        <v>0</v>
      </c>
      <c r="K84" s="29"/>
      <c r="P84" s="30"/>
      <c r="R84" s="30"/>
      <c r="T84" s="31"/>
    </row>
    <row r="85" spans="1:20" s="28" customFormat="1" x14ac:dyDescent="0.2">
      <c r="A85" s="28" t="s">
        <v>32</v>
      </c>
      <c r="B85" s="58"/>
      <c r="C85" s="59"/>
      <c r="D85" s="60"/>
      <c r="E85" s="54" t="s">
        <v>82</v>
      </c>
      <c r="F85" s="61"/>
      <c r="G85" s="62"/>
      <c r="H85" s="127"/>
      <c r="I85" s="63"/>
      <c r="K85" s="29"/>
      <c r="P85" s="30"/>
      <c r="R85" s="30"/>
      <c r="T85" s="31"/>
    </row>
    <row r="86" spans="1:20" s="28" customFormat="1" ht="51" x14ac:dyDescent="0.2">
      <c r="A86" s="28" t="s">
        <v>34</v>
      </c>
      <c r="B86" s="58"/>
      <c r="C86" s="59"/>
      <c r="D86" s="60"/>
      <c r="E86" s="64" t="s">
        <v>290</v>
      </c>
      <c r="F86" s="61"/>
      <c r="G86" s="62"/>
      <c r="H86" s="127"/>
      <c r="I86" s="63"/>
      <c r="K86" s="29"/>
      <c r="P86" s="30"/>
      <c r="R86" s="30"/>
      <c r="T86" s="31"/>
    </row>
    <row r="87" spans="1:20" s="28" customFormat="1" ht="144" customHeight="1" x14ac:dyDescent="0.2">
      <c r="A87" s="28" t="s">
        <v>36</v>
      </c>
      <c r="B87" s="65"/>
      <c r="C87" s="66"/>
      <c r="D87" s="67"/>
      <c r="E87" s="109" t="s">
        <v>289</v>
      </c>
      <c r="F87" s="68"/>
      <c r="G87" s="62"/>
      <c r="H87" s="127"/>
      <c r="I87" s="63"/>
      <c r="K87" s="29"/>
      <c r="P87" s="30"/>
      <c r="R87" s="30"/>
      <c r="T87" s="31"/>
    </row>
    <row r="88" spans="1:20" s="28" customFormat="1" ht="12.75" customHeight="1" x14ac:dyDescent="0.2">
      <c r="A88" s="39" t="s">
        <v>25</v>
      </c>
      <c r="B88" s="40"/>
      <c r="C88" s="41" t="s">
        <v>182</v>
      </c>
      <c r="D88" s="42"/>
      <c r="E88" s="32" t="s">
        <v>181</v>
      </c>
      <c r="F88" s="43"/>
      <c r="G88" s="44"/>
      <c r="H88" s="128"/>
      <c r="I88" s="45">
        <f>SUM($I$89:$I$100)</f>
        <v>0</v>
      </c>
      <c r="K88" s="29"/>
      <c r="P88" s="30"/>
      <c r="R88" s="30"/>
      <c r="T88" s="31"/>
    </row>
    <row r="89" spans="1:20" s="28" customFormat="1" x14ac:dyDescent="0.2">
      <c r="A89" s="91" t="s">
        <v>28</v>
      </c>
      <c r="B89" s="52">
        <v>20</v>
      </c>
      <c r="C89" s="53" t="s">
        <v>175</v>
      </c>
      <c r="D89" s="54"/>
      <c r="E89" s="92" t="s">
        <v>174</v>
      </c>
      <c r="F89" s="55" t="s">
        <v>81</v>
      </c>
      <c r="G89" s="56">
        <v>15.9</v>
      </c>
      <c r="H89" s="126"/>
      <c r="I89" s="57">
        <f>ROUND(G89*H89,2)</f>
        <v>0</v>
      </c>
      <c r="K89" s="29"/>
      <c r="P89" s="30"/>
      <c r="R89" s="30"/>
      <c r="T89" s="31"/>
    </row>
    <row r="90" spans="1:20" s="28" customFormat="1" x14ac:dyDescent="0.2">
      <c r="A90" s="93" t="s">
        <v>32</v>
      </c>
      <c r="B90" s="78"/>
      <c r="C90" s="79"/>
      <c r="D90" s="80"/>
      <c r="E90" s="92" t="s">
        <v>288</v>
      </c>
      <c r="F90" s="82"/>
      <c r="G90" s="83"/>
      <c r="H90" s="129"/>
      <c r="I90" s="84"/>
      <c r="K90" s="29"/>
      <c r="P90" s="30"/>
      <c r="R90" s="30"/>
      <c r="T90" s="31"/>
    </row>
    <row r="91" spans="1:20" s="28" customFormat="1" ht="51" x14ac:dyDescent="0.2">
      <c r="A91" s="29" t="s">
        <v>34</v>
      </c>
      <c r="B91" s="58"/>
      <c r="C91" s="59"/>
      <c r="D91" s="60"/>
      <c r="E91" s="94" t="s">
        <v>287</v>
      </c>
      <c r="F91" s="61"/>
      <c r="G91" s="62"/>
      <c r="H91" s="127"/>
      <c r="I91" s="63"/>
      <c r="K91" s="29"/>
      <c r="P91" s="30"/>
      <c r="R91" s="30"/>
      <c r="T91" s="31"/>
    </row>
    <row r="92" spans="1:20" s="28" customFormat="1" ht="12.75" customHeight="1" x14ac:dyDescent="0.2">
      <c r="A92" s="95" t="s">
        <v>36</v>
      </c>
      <c r="B92" s="71"/>
      <c r="C92" s="72"/>
      <c r="D92" s="73"/>
      <c r="E92" s="92" t="s">
        <v>167</v>
      </c>
      <c r="F92" s="74"/>
      <c r="G92" s="75"/>
      <c r="H92" s="130"/>
      <c r="I92" s="76"/>
      <c r="K92" s="29"/>
      <c r="P92" s="30"/>
      <c r="R92" s="30"/>
      <c r="T92" s="31"/>
    </row>
    <row r="93" spans="1:20" s="28" customFormat="1" x14ac:dyDescent="0.2">
      <c r="A93" s="91" t="s">
        <v>28</v>
      </c>
      <c r="B93" s="52">
        <v>21</v>
      </c>
      <c r="C93" s="53" t="s">
        <v>171</v>
      </c>
      <c r="D93" s="54"/>
      <c r="E93" s="92" t="s">
        <v>170</v>
      </c>
      <c r="F93" s="55" t="s">
        <v>81</v>
      </c>
      <c r="G93" s="56">
        <v>37.4</v>
      </c>
      <c r="H93" s="126"/>
      <c r="I93" s="57">
        <f>ROUND(G93*H93,2)</f>
        <v>0</v>
      </c>
      <c r="K93" s="29"/>
      <c r="P93" s="30"/>
      <c r="R93" s="30"/>
      <c r="T93" s="31"/>
    </row>
    <row r="94" spans="1:20" s="28" customFormat="1" x14ac:dyDescent="0.2">
      <c r="A94" s="93" t="s">
        <v>32</v>
      </c>
      <c r="B94" s="78"/>
      <c r="C94" s="79"/>
      <c r="D94" s="80"/>
      <c r="E94" s="92" t="s">
        <v>286</v>
      </c>
      <c r="F94" s="82"/>
      <c r="G94" s="83"/>
      <c r="H94" s="129"/>
      <c r="I94" s="84"/>
      <c r="K94" s="29"/>
      <c r="P94" s="30"/>
      <c r="R94" s="30"/>
      <c r="T94" s="31"/>
    </row>
    <row r="95" spans="1:20" s="28" customFormat="1" ht="51" x14ac:dyDescent="0.2">
      <c r="A95" s="29" t="s">
        <v>34</v>
      </c>
      <c r="B95" s="58"/>
      <c r="C95" s="59"/>
      <c r="D95" s="60"/>
      <c r="E95" s="94" t="s">
        <v>285</v>
      </c>
      <c r="F95" s="61"/>
      <c r="G95" s="62"/>
      <c r="H95" s="127"/>
      <c r="I95" s="63"/>
      <c r="K95" s="29"/>
      <c r="P95" s="30"/>
      <c r="R95" s="30"/>
      <c r="T95" s="31"/>
    </row>
    <row r="96" spans="1:20" s="28" customFormat="1" ht="248.25" customHeight="1" x14ac:dyDescent="0.2">
      <c r="A96" s="95" t="s">
        <v>36</v>
      </c>
      <c r="B96" s="71"/>
      <c r="C96" s="72"/>
      <c r="D96" s="73"/>
      <c r="E96" s="92" t="s">
        <v>167</v>
      </c>
      <c r="F96" s="74"/>
      <c r="G96" s="75"/>
      <c r="H96" s="130"/>
      <c r="I96" s="76"/>
      <c r="K96" s="29"/>
      <c r="P96" s="30"/>
      <c r="R96" s="30"/>
      <c r="T96" s="31"/>
    </row>
    <row r="97" spans="1:20" s="28" customFormat="1" x14ac:dyDescent="0.2">
      <c r="A97" s="91" t="s">
        <v>28</v>
      </c>
      <c r="B97" s="52">
        <v>22</v>
      </c>
      <c r="C97" s="53" t="s">
        <v>163</v>
      </c>
      <c r="D97" s="54"/>
      <c r="E97" s="92" t="s">
        <v>162</v>
      </c>
      <c r="F97" s="55" t="s">
        <v>67</v>
      </c>
      <c r="G97" s="56">
        <v>4.2874999999999996</v>
      </c>
      <c r="H97" s="126"/>
      <c r="I97" s="57">
        <f>ROUND(G97*H97,2)</f>
        <v>0</v>
      </c>
      <c r="K97" s="29"/>
      <c r="P97" s="30"/>
      <c r="R97" s="30"/>
      <c r="T97" s="31"/>
    </row>
    <row r="98" spans="1:20" s="28" customFormat="1" x14ac:dyDescent="0.2">
      <c r="A98" s="93" t="s">
        <v>32</v>
      </c>
      <c r="B98" s="78"/>
      <c r="C98" s="79"/>
      <c r="D98" s="80"/>
      <c r="E98" s="92" t="s">
        <v>284</v>
      </c>
      <c r="F98" s="82"/>
      <c r="G98" s="83"/>
      <c r="H98" s="129"/>
      <c r="I98" s="84"/>
      <c r="K98" s="29"/>
      <c r="P98" s="30"/>
      <c r="R98" s="30"/>
      <c r="T98" s="31"/>
    </row>
    <row r="99" spans="1:20" s="28" customFormat="1" ht="51" x14ac:dyDescent="0.2">
      <c r="A99" s="29" t="s">
        <v>34</v>
      </c>
      <c r="B99" s="58"/>
      <c r="C99" s="59"/>
      <c r="D99" s="60"/>
      <c r="E99" s="94" t="s">
        <v>283</v>
      </c>
      <c r="F99" s="61"/>
      <c r="G99" s="62"/>
      <c r="H99" s="127"/>
      <c r="I99" s="63"/>
      <c r="K99" s="29"/>
      <c r="P99" s="30"/>
      <c r="R99" s="30"/>
      <c r="T99" s="31"/>
    </row>
    <row r="100" spans="1:20" s="28" customFormat="1" ht="380.25" customHeight="1" x14ac:dyDescent="0.2">
      <c r="A100" s="90" t="s">
        <v>36</v>
      </c>
      <c r="B100" s="71"/>
      <c r="C100" s="72"/>
      <c r="D100" s="73"/>
      <c r="E100" s="92" t="s">
        <v>159</v>
      </c>
      <c r="F100" s="74"/>
      <c r="G100" s="75"/>
      <c r="H100" s="130"/>
      <c r="I100" s="76"/>
      <c r="J100" s="49"/>
      <c r="K100" s="50"/>
      <c r="P100" s="30"/>
      <c r="R100" s="30"/>
      <c r="T100" s="31"/>
    </row>
    <row r="101" spans="1:20" s="28" customFormat="1" ht="12.75" customHeight="1" x14ac:dyDescent="0.2">
      <c r="A101" s="86" t="s">
        <v>25</v>
      </c>
      <c r="B101" s="40"/>
      <c r="C101" s="41" t="s">
        <v>23</v>
      </c>
      <c r="D101" s="42"/>
      <c r="E101" s="32" t="s">
        <v>129</v>
      </c>
      <c r="F101" s="43"/>
      <c r="G101" s="44"/>
      <c r="H101" s="128"/>
      <c r="I101" s="45">
        <f>SUM($I$102:$I$137)</f>
        <v>0</v>
      </c>
      <c r="J101" s="49"/>
      <c r="K101" s="50"/>
      <c r="P101" s="30"/>
      <c r="R101" s="30"/>
      <c r="T101" s="31"/>
    </row>
    <row r="102" spans="1:20" s="28" customFormat="1" ht="25.5" x14ac:dyDescent="0.2">
      <c r="A102" s="91" t="s">
        <v>28</v>
      </c>
      <c r="B102" s="52">
        <v>23</v>
      </c>
      <c r="C102" s="53" t="s">
        <v>282</v>
      </c>
      <c r="D102" s="54"/>
      <c r="E102" s="92" t="s">
        <v>281</v>
      </c>
      <c r="F102" s="55" t="s">
        <v>81</v>
      </c>
      <c r="G102" s="56">
        <v>10</v>
      </c>
      <c r="H102" s="126"/>
      <c r="I102" s="57">
        <f>ROUND(G102*H102,2)</f>
        <v>0</v>
      </c>
      <c r="K102" s="29"/>
      <c r="P102" s="30"/>
      <c r="R102" s="30"/>
      <c r="T102" s="31"/>
    </row>
    <row r="103" spans="1:20" s="28" customFormat="1" x14ac:dyDescent="0.2">
      <c r="A103" s="93" t="s">
        <v>32</v>
      </c>
      <c r="B103" s="78"/>
      <c r="C103" s="79"/>
      <c r="D103" s="80"/>
      <c r="E103" s="92" t="s">
        <v>280</v>
      </c>
      <c r="F103" s="82"/>
      <c r="G103" s="83"/>
      <c r="H103" s="129"/>
      <c r="I103" s="84"/>
      <c r="K103" s="29"/>
      <c r="P103" s="30"/>
      <c r="R103" s="30"/>
      <c r="T103" s="31"/>
    </row>
    <row r="104" spans="1:20" s="28" customFormat="1" ht="51" x14ac:dyDescent="0.2">
      <c r="A104" s="29" t="s">
        <v>34</v>
      </c>
      <c r="B104" s="58"/>
      <c r="C104" s="59"/>
      <c r="D104" s="60"/>
      <c r="E104" s="94" t="s">
        <v>275</v>
      </c>
      <c r="F104" s="61"/>
      <c r="G104" s="62"/>
      <c r="H104" s="127"/>
      <c r="I104" s="63"/>
      <c r="K104" s="29"/>
      <c r="P104" s="30"/>
      <c r="R104" s="30"/>
      <c r="T104" s="31"/>
    </row>
    <row r="105" spans="1:20" s="28" customFormat="1" ht="129.75" customHeight="1" x14ac:dyDescent="0.2">
      <c r="A105" s="95" t="s">
        <v>36</v>
      </c>
      <c r="B105" s="71"/>
      <c r="C105" s="72"/>
      <c r="D105" s="73"/>
      <c r="E105" s="92" t="s">
        <v>279</v>
      </c>
      <c r="F105" s="74"/>
      <c r="G105" s="75"/>
      <c r="H105" s="130"/>
      <c r="I105" s="76"/>
      <c r="K105" s="29"/>
      <c r="P105" s="30"/>
      <c r="R105" s="30"/>
      <c r="T105" s="31"/>
    </row>
    <row r="106" spans="1:20" s="28" customFormat="1" ht="25.5" x14ac:dyDescent="0.2">
      <c r="A106" s="91" t="s">
        <v>28</v>
      </c>
      <c r="B106" s="52">
        <v>24</v>
      </c>
      <c r="C106" s="53" t="s">
        <v>278</v>
      </c>
      <c r="D106" s="54"/>
      <c r="E106" s="92" t="s">
        <v>277</v>
      </c>
      <c r="F106" s="55" t="s">
        <v>81</v>
      </c>
      <c r="G106" s="56">
        <v>10</v>
      </c>
      <c r="H106" s="126"/>
      <c r="I106" s="57">
        <f>ROUND(G106*H106,2)</f>
        <v>0</v>
      </c>
      <c r="K106" s="29"/>
      <c r="P106" s="30"/>
      <c r="R106" s="30"/>
      <c r="T106" s="31"/>
    </row>
    <row r="107" spans="1:20" s="28" customFormat="1" x14ac:dyDescent="0.2">
      <c r="A107" s="93" t="s">
        <v>32</v>
      </c>
      <c r="B107" s="78"/>
      <c r="C107" s="79"/>
      <c r="D107" s="80"/>
      <c r="E107" s="104" t="s">
        <v>276</v>
      </c>
      <c r="F107" s="82"/>
      <c r="G107" s="83"/>
      <c r="H107" s="129"/>
      <c r="I107" s="84"/>
      <c r="K107" s="29"/>
      <c r="P107" s="30"/>
      <c r="R107" s="30"/>
      <c r="T107" s="31"/>
    </row>
    <row r="108" spans="1:20" s="28" customFormat="1" ht="51" x14ac:dyDescent="0.2">
      <c r="A108" s="29" t="s">
        <v>34</v>
      </c>
      <c r="B108" s="58"/>
      <c r="C108" s="59"/>
      <c r="D108" s="60"/>
      <c r="E108" s="105" t="s">
        <v>275</v>
      </c>
      <c r="F108" s="61"/>
      <c r="G108" s="62"/>
      <c r="H108" s="127"/>
      <c r="I108" s="63"/>
      <c r="K108" s="29"/>
      <c r="P108" s="30"/>
      <c r="R108" s="30"/>
      <c r="T108" s="31"/>
    </row>
    <row r="109" spans="1:20" s="28" customFormat="1" ht="42" customHeight="1" x14ac:dyDescent="0.2">
      <c r="A109" s="95" t="s">
        <v>36</v>
      </c>
      <c r="B109" s="71"/>
      <c r="C109" s="72"/>
      <c r="D109" s="73"/>
      <c r="E109" s="104" t="s">
        <v>274</v>
      </c>
      <c r="F109" s="74"/>
      <c r="G109" s="75"/>
      <c r="H109" s="130"/>
      <c r="I109" s="76"/>
      <c r="K109" s="29"/>
      <c r="P109" s="30"/>
      <c r="R109" s="30"/>
      <c r="T109" s="31"/>
    </row>
    <row r="110" spans="1:20" s="28" customFormat="1" x14ac:dyDescent="0.2">
      <c r="A110" s="91" t="s">
        <v>28</v>
      </c>
      <c r="B110" s="52">
        <v>25</v>
      </c>
      <c r="C110" s="53" t="s">
        <v>273</v>
      </c>
      <c r="D110" s="54"/>
      <c r="E110" s="92" t="s">
        <v>272</v>
      </c>
      <c r="F110" s="55" t="s">
        <v>103</v>
      </c>
      <c r="G110" s="56">
        <v>2</v>
      </c>
      <c r="H110" s="126"/>
      <c r="I110" s="57">
        <f>ROUND(G110*H110,2)</f>
        <v>0</v>
      </c>
      <c r="K110" s="29"/>
      <c r="P110" s="30"/>
      <c r="R110" s="30"/>
      <c r="T110" s="31"/>
    </row>
    <row r="111" spans="1:20" s="28" customFormat="1" x14ac:dyDescent="0.2">
      <c r="A111" s="93" t="s">
        <v>32</v>
      </c>
      <c r="B111" s="78"/>
      <c r="C111" s="79"/>
      <c r="D111" s="80"/>
      <c r="E111" s="92" t="s">
        <v>271</v>
      </c>
      <c r="F111" s="82"/>
      <c r="G111" s="83"/>
      <c r="H111" s="129"/>
      <c r="I111" s="84"/>
      <c r="K111" s="29"/>
      <c r="P111" s="30"/>
      <c r="R111" s="30"/>
      <c r="T111" s="31"/>
    </row>
    <row r="112" spans="1:20" s="28" customFormat="1" ht="51" x14ac:dyDescent="0.2">
      <c r="A112" s="29" t="s">
        <v>34</v>
      </c>
      <c r="B112" s="58"/>
      <c r="C112" s="59"/>
      <c r="D112" s="60"/>
      <c r="E112" s="94" t="s">
        <v>124</v>
      </c>
      <c r="F112" s="61"/>
      <c r="G112" s="62"/>
      <c r="H112" s="127"/>
      <c r="I112" s="63"/>
      <c r="K112" s="29"/>
      <c r="P112" s="30"/>
      <c r="R112" s="30"/>
      <c r="T112" s="31"/>
    </row>
    <row r="113" spans="1:20" s="28" customFormat="1" ht="27.75" customHeight="1" x14ac:dyDescent="0.2">
      <c r="A113" s="95" t="s">
        <v>36</v>
      </c>
      <c r="B113" s="71"/>
      <c r="C113" s="72"/>
      <c r="D113" s="73"/>
      <c r="E113" s="92" t="s">
        <v>270</v>
      </c>
      <c r="F113" s="74"/>
      <c r="G113" s="75"/>
      <c r="H113" s="130"/>
      <c r="I113" s="76"/>
      <c r="K113" s="29"/>
      <c r="P113" s="30"/>
      <c r="R113" s="30"/>
      <c r="T113" s="31"/>
    </row>
    <row r="114" spans="1:20" s="28" customFormat="1" x14ac:dyDescent="0.2">
      <c r="A114" s="91" t="s">
        <v>28</v>
      </c>
      <c r="B114" s="52">
        <v>26</v>
      </c>
      <c r="C114" s="53" t="s">
        <v>269</v>
      </c>
      <c r="D114" s="54"/>
      <c r="E114" s="92" t="s">
        <v>268</v>
      </c>
      <c r="F114" s="55" t="s">
        <v>103</v>
      </c>
      <c r="G114" s="56">
        <v>2</v>
      </c>
      <c r="H114" s="126"/>
      <c r="I114" s="57">
        <f>ROUND(G114*H114,2)</f>
        <v>0</v>
      </c>
      <c r="K114" s="29"/>
      <c r="P114" s="30"/>
      <c r="R114" s="30"/>
      <c r="T114" s="31"/>
    </row>
    <row r="115" spans="1:20" s="28" customFormat="1" ht="25.5" x14ac:dyDescent="0.2">
      <c r="A115" s="93" t="s">
        <v>32</v>
      </c>
      <c r="B115" s="78"/>
      <c r="C115" s="79"/>
      <c r="D115" s="80"/>
      <c r="E115" s="92" t="s">
        <v>267</v>
      </c>
      <c r="F115" s="82"/>
      <c r="G115" s="83"/>
      <c r="H115" s="129"/>
      <c r="I115" s="84"/>
      <c r="K115" s="29"/>
      <c r="P115" s="30"/>
      <c r="R115" s="30"/>
      <c r="T115" s="31"/>
    </row>
    <row r="116" spans="1:20" s="28" customFormat="1" ht="51" x14ac:dyDescent="0.2">
      <c r="A116" s="29" t="s">
        <v>34</v>
      </c>
      <c r="B116" s="58"/>
      <c r="C116" s="59"/>
      <c r="D116" s="60"/>
      <c r="E116" s="94" t="s">
        <v>124</v>
      </c>
      <c r="F116" s="61"/>
      <c r="G116" s="62"/>
      <c r="H116" s="127"/>
      <c r="I116" s="63"/>
      <c r="K116" s="29"/>
      <c r="P116" s="30"/>
      <c r="R116" s="30"/>
      <c r="T116" s="31"/>
    </row>
    <row r="117" spans="1:20" s="28" customFormat="1" ht="28.5" customHeight="1" x14ac:dyDescent="0.2">
      <c r="A117" s="95" t="s">
        <v>36</v>
      </c>
      <c r="B117" s="71"/>
      <c r="C117" s="72"/>
      <c r="D117" s="73"/>
      <c r="E117" s="92" t="s">
        <v>266</v>
      </c>
      <c r="F117" s="74"/>
      <c r="G117" s="75"/>
      <c r="H117" s="130"/>
      <c r="I117" s="76"/>
      <c r="K117" s="29"/>
      <c r="P117" s="30"/>
      <c r="R117" s="30"/>
      <c r="T117" s="31"/>
    </row>
    <row r="118" spans="1:20" s="28" customFormat="1" ht="25.5" x14ac:dyDescent="0.2">
      <c r="A118" s="91" t="s">
        <v>28</v>
      </c>
      <c r="B118" s="52">
        <v>27</v>
      </c>
      <c r="C118" s="53" t="s">
        <v>265</v>
      </c>
      <c r="D118" s="54"/>
      <c r="E118" s="92" t="s">
        <v>264</v>
      </c>
      <c r="F118" s="55" t="s">
        <v>205</v>
      </c>
      <c r="G118" s="56">
        <v>15.596</v>
      </c>
      <c r="H118" s="126"/>
      <c r="I118" s="57">
        <f>ROUND(G118*H118,2)</f>
        <v>0</v>
      </c>
      <c r="K118" s="29"/>
      <c r="P118" s="30"/>
      <c r="R118" s="30"/>
      <c r="T118" s="31"/>
    </row>
    <row r="119" spans="1:20" s="28" customFormat="1" x14ac:dyDescent="0.2">
      <c r="A119" s="93" t="s">
        <v>32</v>
      </c>
      <c r="B119" s="78"/>
      <c r="C119" s="79"/>
      <c r="D119" s="80"/>
      <c r="E119" s="92" t="s">
        <v>263</v>
      </c>
      <c r="F119" s="82"/>
      <c r="G119" s="83"/>
      <c r="H119" s="129"/>
      <c r="I119" s="84"/>
      <c r="K119" s="29"/>
      <c r="P119" s="30"/>
      <c r="R119" s="30"/>
      <c r="T119" s="31"/>
    </row>
    <row r="120" spans="1:20" s="28" customFormat="1" ht="51" x14ac:dyDescent="0.2">
      <c r="A120" s="29" t="s">
        <v>34</v>
      </c>
      <c r="B120" s="58"/>
      <c r="C120" s="59"/>
      <c r="D120" s="60"/>
      <c r="E120" s="94" t="s">
        <v>262</v>
      </c>
      <c r="F120" s="61"/>
      <c r="G120" s="62"/>
      <c r="H120" s="127"/>
      <c r="I120" s="63"/>
      <c r="K120" s="29"/>
      <c r="P120" s="30"/>
      <c r="R120" s="30"/>
      <c r="T120" s="31"/>
    </row>
    <row r="121" spans="1:20" s="28" customFormat="1" ht="39.75" customHeight="1" x14ac:dyDescent="0.2">
      <c r="A121" s="95" t="s">
        <v>36</v>
      </c>
      <c r="B121" s="71"/>
      <c r="C121" s="72"/>
      <c r="D121" s="73"/>
      <c r="E121" s="92" t="s">
        <v>261</v>
      </c>
      <c r="F121" s="74"/>
      <c r="G121" s="75"/>
      <c r="H121" s="130"/>
      <c r="I121" s="76"/>
      <c r="K121" s="29"/>
      <c r="P121" s="30"/>
      <c r="R121" s="30"/>
      <c r="T121" s="31"/>
    </row>
    <row r="122" spans="1:20" s="28" customFormat="1" x14ac:dyDescent="0.2">
      <c r="A122" s="91" t="s">
        <v>28</v>
      </c>
      <c r="B122" s="52">
        <v>28</v>
      </c>
      <c r="C122" s="53" t="s">
        <v>260</v>
      </c>
      <c r="D122" s="54"/>
      <c r="E122" s="92" t="s">
        <v>259</v>
      </c>
      <c r="F122" s="55" t="s">
        <v>81</v>
      </c>
      <c r="G122" s="56">
        <v>26.3</v>
      </c>
      <c r="H122" s="126"/>
      <c r="I122" s="57">
        <f>ROUND(G122*H122,2)</f>
        <v>0</v>
      </c>
      <c r="K122" s="29"/>
      <c r="P122" s="30"/>
      <c r="R122" s="30"/>
      <c r="T122" s="31"/>
    </row>
    <row r="123" spans="1:20" s="28" customFormat="1" x14ac:dyDescent="0.2">
      <c r="A123" s="93" t="s">
        <v>32</v>
      </c>
      <c r="B123" s="78"/>
      <c r="C123" s="79"/>
      <c r="D123" s="80"/>
      <c r="E123" s="92" t="s">
        <v>258</v>
      </c>
      <c r="F123" s="82"/>
      <c r="G123" s="83"/>
      <c r="H123" s="129"/>
      <c r="I123" s="84"/>
      <c r="K123" s="29"/>
      <c r="P123" s="30"/>
      <c r="R123" s="30"/>
      <c r="T123" s="31"/>
    </row>
    <row r="124" spans="1:20" s="28" customFormat="1" ht="51" x14ac:dyDescent="0.2">
      <c r="A124" s="29" t="s">
        <v>34</v>
      </c>
      <c r="B124" s="58"/>
      <c r="C124" s="59"/>
      <c r="D124" s="60"/>
      <c r="E124" s="94" t="s">
        <v>257</v>
      </c>
      <c r="F124" s="61"/>
      <c r="G124" s="62"/>
      <c r="H124" s="127"/>
      <c r="I124" s="63"/>
      <c r="K124" s="29"/>
      <c r="P124" s="30"/>
      <c r="R124" s="30"/>
      <c r="T124" s="31"/>
    </row>
    <row r="125" spans="1:20" s="28" customFormat="1" ht="53.25" customHeight="1" x14ac:dyDescent="0.2">
      <c r="A125" s="90" t="s">
        <v>36</v>
      </c>
      <c r="B125" s="71"/>
      <c r="C125" s="72"/>
      <c r="D125" s="73"/>
      <c r="E125" s="92" t="s">
        <v>256</v>
      </c>
      <c r="F125" s="74"/>
      <c r="G125" s="75"/>
      <c r="H125" s="130"/>
      <c r="I125" s="76"/>
      <c r="J125" s="49"/>
      <c r="K125" s="50"/>
      <c r="P125" s="30"/>
      <c r="R125" s="30"/>
      <c r="T125" s="31"/>
    </row>
    <row r="126" spans="1:20" s="28" customFormat="1" x14ac:dyDescent="0.2">
      <c r="A126" s="51" t="s">
        <v>28</v>
      </c>
      <c r="B126" s="52">
        <v>29</v>
      </c>
      <c r="C126" s="53" t="s">
        <v>255</v>
      </c>
      <c r="D126" s="54"/>
      <c r="E126" s="54" t="s">
        <v>254</v>
      </c>
      <c r="F126" s="55" t="s">
        <v>205</v>
      </c>
      <c r="G126" s="56">
        <v>32.636000000000003</v>
      </c>
      <c r="H126" s="126"/>
      <c r="I126" s="57">
        <f>ROUND(G126*H126,2)</f>
        <v>0</v>
      </c>
      <c r="K126" s="29"/>
      <c r="P126" s="30"/>
      <c r="R126" s="30"/>
      <c r="T126" s="31"/>
    </row>
    <row r="127" spans="1:20" s="28" customFormat="1" x14ac:dyDescent="0.2">
      <c r="A127" s="28" t="s">
        <v>32</v>
      </c>
      <c r="B127" s="58"/>
      <c r="C127" s="59"/>
      <c r="D127" s="60"/>
      <c r="E127" s="54"/>
      <c r="F127" s="61"/>
      <c r="G127" s="62"/>
      <c r="H127" s="127"/>
      <c r="I127" s="63"/>
      <c r="K127" s="29"/>
      <c r="P127" s="30"/>
      <c r="R127" s="30"/>
      <c r="T127" s="31"/>
    </row>
    <row r="128" spans="1:20" s="28" customFormat="1" ht="51" x14ac:dyDescent="0.2">
      <c r="A128" s="28" t="s">
        <v>34</v>
      </c>
      <c r="B128" s="58"/>
      <c r="C128" s="59"/>
      <c r="D128" s="60"/>
      <c r="E128" s="64" t="s">
        <v>253</v>
      </c>
      <c r="F128" s="61"/>
      <c r="G128" s="62"/>
      <c r="H128" s="127"/>
      <c r="I128" s="63"/>
      <c r="K128" s="29"/>
      <c r="P128" s="30"/>
      <c r="R128" s="30"/>
      <c r="T128" s="31"/>
    </row>
    <row r="129" spans="1:20" s="28" customFormat="1" ht="274.5" customHeight="1" x14ac:dyDescent="0.2">
      <c r="A129" s="28" t="s">
        <v>36</v>
      </c>
      <c r="B129" s="65"/>
      <c r="C129" s="66"/>
      <c r="D129" s="67"/>
      <c r="E129" s="109" t="s">
        <v>252</v>
      </c>
      <c r="F129" s="68"/>
      <c r="G129" s="62"/>
      <c r="H129" s="127"/>
      <c r="I129" s="63"/>
      <c r="K129" s="29"/>
      <c r="P129" s="30"/>
      <c r="R129" s="30"/>
      <c r="T129" s="31"/>
    </row>
    <row r="130" spans="1:20" s="28" customFormat="1" x14ac:dyDescent="0.2">
      <c r="A130" s="51" t="s">
        <v>28</v>
      </c>
      <c r="B130" s="52">
        <v>30</v>
      </c>
      <c r="C130" s="53" t="s">
        <v>251</v>
      </c>
      <c r="D130" s="54"/>
      <c r="E130" s="54" t="s">
        <v>250</v>
      </c>
      <c r="F130" s="55" t="s">
        <v>81</v>
      </c>
      <c r="G130" s="56">
        <v>28</v>
      </c>
      <c r="H130" s="126"/>
      <c r="I130" s="57">
        <f>ROUND(G130*H130,2)</f>
        <v>0</v>
      </c>
      <c r="K130" s="29"/>
      <c r="P130" s="30"/>
      <c r="R130" s="30"/>
      <c r="T130" s="31"/>
    </row>
    <row r="131" spans="1:20" s="28" customFormat="1" x14ac:dyDescent="0.2">
      <c r="A131" s="77" t="s">
        <v>32</v>
      </c>
      <c r="B131" s="78"/>
      <c r="C131" s="79"/>
      <c r="D131" s="80"/>
      <c r="E131" s="54" t="s">
        <v>82</v>
      </c>
      <c r="F131" s="82"/>
      <c r="G131" s="83"/>
      <c r="H131" s="129"/>
      <c r="I131" s="84"/>
      <c r="K131" s="29"/>
      <c r="P131" s="30"/>
      <c r="R131" s="30"/>
      <c r="T131" s="31"/>
    </row>
    <row r="132" spans="1:20" s="28" customFormat="1" ht="51" x14ac:dyDescent="0.2">
      <c r="A132" s="28" t="s">
        <v>34</v>
      </c>
      <c r="B132" s="58"/>
      <c r="C132" s="59"/>
      <c r="D132" s="60"/>
      <c r="E132" s="64" t="s">
        <v>249</v>
      </c>
      <c r="F132" s="61"/>
      <c r="G132" s="62"/>
      <c r="H132" s="127"/>
      <c r="I132" s="63"/>
      <c r="K132" s="29"/>
      <c r="P132" s="30"/>
      <c r="R132" s="30"/>
      <c r="T132" s="31"/>
    </row>
    <row r="133" spans="1:20" s="28" customFormat="1" ht="41.25" customHeight="1" x14ac:dyDescent="0.2">
      <c r="A133" s="70" t="s">
        <v>36</v>
      </c>
      <c r="B133" s="71"/>
      <c r="C133" s="72"/>
      <c r="D133" s="73"/>
      <c r="E133" s="54" t="s">
        <v>248</v>
      </c>
      <c r="F133" s="74"/>
      <c r="G133" s="75"/>
      <c r="H133" s="130"/>
      <c r="I133" s="76"/>
      <c r="K133" s="29"/>
      <c r="P133" s="30"/>
      <c r="R133" s="30"/>
      <c r="T133" s="31"/>
    </row>
    <row r="134" spans="1:20" s="28" customFormat="1" x14ac:dyDescent="0.2">
      <c r="A134" s="51" t="s">
        <v>28</v>
      </c>
      <c r="B134" s="52">
        <v>31</v>
      </c>
      <c r="C134" s="53" t="s">
        <v>247</v>
      </c>
      <c r="D134" s="54"/>
      <c r="E134" s="54" t="s">
        <v>246</v>
      </c>
      <c r="F134" s="55" t="s">
        <v>205</v>
      </c>
      <c r="G134" s="56">
        <v>23.96</v>
      </c>
      <c r="H134" s="126"/>
      <c r="I134" s="57">
        <f>ROUND(G134*H134,2)</f>
        <v>0</v>
      </c>
      <c r="K134" s="29"/>
      <c r="P134" s="30"/>
      <c r="R134" s="30"/>
      <c r="T134" s="31"/>
    </row>
    <row r="135" spans="1:20" s="28" customFormat="1" x14ac:dyDescent="0.2">
      <c r="A135" s="28" t="s">
        <v>32</v>
      </c>
      <c r="B135" s="58"/>
      <c r="C135" s="59"/>
      <c r="D135" s="60"/>
      <c r="E135" s="54" t="s">
        <v>245</v>
      </c>
      <c r="F135" s="61"/>
      <c r="G135" s="62"/>
      <c r="H135" s="127"/>
      <c r="I135" s="63"/>
      <c r="K135" s="29"/>
      <c r="P135" s="30"/>
      <c r="R135" s="30"/>
      <c r="T135" s="31"/>
    </row>
    <row r="136" spans="1:20" s="28" customFormat="1" ht="51" x14ac:dyDescent="0.2">
      <c r="A136" s="28" t="s">
        <v>34</v>
      </c>
      <c r="B136" s="58"/>
      <c r="C136" s="59"/>
      <c r="D136" s="60"/>
      <c r="E136" s="64" t="s">
        <v>244</v>
      </c>
      <c r="F136" s="61"/>
      <c r="G136" s="62"/>
      <c r="H136" s="127"/>
      <c r="I136" s="63"/>
      <c r="K136" s="29"/>
      <c r="P136" s="30"/>
      <c r="R136" s="30"/>
      <c r="T136" s="31"/>
    </row>
    <row r="137" spans="1:20" s="28" customFormat="1" ht="183" customHeight="1" x14ac:dyDescent="0.2">
      <c r="A137" s="28" t="s">
        <v>36</v>
      </c>
      <c r="B137" s="65"/>
      <c r="C137" s="66"/>
      <c r="D137" s="67"/>
      <c r="E137" s="109" t="s">
        <v>243</v>
      </c>
      <c r="F137" s="68"/>
      <c r="G137" s="62"/>
      <c r="H137" s="127"/>
      <c r="I137" s="63"/>
      <c r="K137" s="29"/>
      <c r="P137" s="30"/>
      <c r="R137" s="30"/>
      <c r="T137" s="31"/>
    </row>
  </sheetData>
  <dataConsolidate link="1"/>
  <mergeCells count="10">
    <mergeCell ref="G5:G6"/>
    <mergeCell ref="H5:I5"/>
    <mergeCell ref="C3:D3"/>
    <mergeCell ref="C4:D4"/>
    <mergeCell ref="A5:A6"/>
    <mergeCell ref="B5:B6"/>
    <mergeCell ref="C5:C6"/>
    <mergeCell ref="D5:D6"/>
    <mergeCell ref="E5:E6"/>
    <mergeCell ref="F5:F6"/>
  </mergeCells>
  <conditionalFormatting sqref="G1:G1048576">
    <cfRule type="expression" dxfId="8" priority="1">
      <formula>AND(ISNUMBER($G1),$G1=0)</formula>
    </cfRule>
  </conditionalFormatting>
  <conditionalFormatting sqref="K1:K1048576">
    <cfRule type="cellIs" dxfId="7" priority="2" operator="greaterThan">
      <formula>0</formula>
    </cfRule>
    <cfRule type="expression" dxfId="6" priority="3" stopIfTrue="1">
      <formula>"&lt;&gt;je.odkaz($K1)"""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41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BCE63-358D-44B3-98D8-807EA1051478}">
  <sheetPr>
    <pageSetUpPr fitToPage="1"/>
  </sheetPr>
  <dimension ref="A1:T100"/>
  <sheetViews>
    <sheetView view="pageBreakPreview" zoomScaleNormal="85" zoomScaleSheetLayoutView="100" workbookViewId="0">
      <pane ySplit="7" topLeftCell="A8" activePane="bottomLeft" state="frozen"/>
      <selection pane="bottomLeft" activeCell="H97" sqref="H9:H97"/>
    </sheetView>
  </sheetViews>
  <sheetFormatPr defaultRowHeight="12.75" customHeight="1" x14ac:dyDescent="0.2"/>
  <cols>
    <col min="1" max="1" width="8" style="1" customWidth="1"/>
    <col min="2" max="2" width="10.25" style="1" customWidth="1"/>
    <col min="3" max="3" width="12.875" style="46" customWidth="1"/>
    <col min="4" max="4" width="8.5" style="1" customWidth="1"/>
    <col min="5" max="5" width="61.875" style="1" customWidth="1"/>
    <col min="6" max="6" width="10.25" style="1" customWidth="1"/>
    <col min="7" max="9" width="14.625" style="1" customWidth="1"/>
    <col min="10" max="10" width="9" style="1"/>
    <col min="11" max="11" width="35.625" style="4" customWidth="1"/>
    <col min="12" max="12" width="9" style="1"/>
    <col min="13" max="13" width="10" style="1" bestFit="1" customWidth="1"/>
    <col min="14" max="14" width="9" style="1"/>
    <col min="15" max="15" width="8" style="1" customWidth="1"/>
    <col min="16" max="16" width="8" style="5" customWidth="1"/>
    <col min="17" max="17" width="8" style="1" customWidth="1"/>
    <col min="18" max="18" width="8" style="5" customWidth="1"/>
    <col min="19" max="19" width="9" style="1"/>
    <col min="20" max="20" width="9" style="6"/>
    <col min="21" max="256" width="9" style="1"/>
    <col min="257" max="257" width="8" style="1" customWidth="1"/>
    <col min="258" max="258" width="10.25" style="1" customWidth="1"/>
    <col min="259" max="259" width="12.875" style="1" customWidth="1"/>
    <col min="260" max="260" width="8.5" style="1" customWidth="1"/>
    <col min="261" max="261" width="61.875" style="1" customWidth="1"/>
    <col min="262" max="262" width="10.25" style="1" customWidth="1"/>
    <col min="263" max="265" width="14.625" style="1" customWidth="1"/>
    <col min="266" max="266" width="9" style="1"/>
    <col min="267" max="267" width="35.625" style="1" customWidth="1"/>
    <col min="268" max="270" width="9" style="1"/>
    <col min="271" max="272" width="0" style="1" hidden="1" customWidth="1"/>
    <col min="273" max="512" width="9" style="1"/>
    <col min="513" max="513" width="8" style="1" customWidth="1"/>
    <col min="514" max="514" width="10.25" style="1" customWidth="1"/>
    <col min="515" max="515" width="12.875" style="1" customWidth="1"/>
    <col min="516" max="516" width="8.5" style="1" customWidth="1"/>
    <col min="517" max="517" width="61.875" style="1" customWidth="1"/>
    <col min="518" max="518" width="10.25" style="1" customWidth="1"/>
    <col min="519" max="521" width="14.625" style="1" customWidth="1"/>
    <col min="522" max="522" width="9" style="1"/>
    <col min="523" max="523" width="35.625" style="1" customWidth="1"/>
    <col min="524" max="526" width="9" style="1"/>
    <col min="527" max="528" width="0" style="1" hidden="1" customWidth="1"/>
    <col min="529" max="768" width="9" style="1"/>
    <col min="769" max="769" width="8" style="1" customWidth="1"/>
    <col min="770" max="770" width="10.25" style="1" customWidth="1"/>
    <col min="771" max="771" width="12.875" style="1" customWidth="1"/>
    <col min="772" max="772" width="8.5" style="1" customWidth="1"/>
    <col min="773" max="773" width="61.875" style="1" customWidth="1"/>
    <col min="774" max="774" width="10.25" style="1" customWidth="1"/>
    <col min="775" max="777" width="14.625" style="1" customWidth="1"/>
    <col min="778" max="778" width="9" style="1"/>
    <col min="779" max="779" width="35.625" style="1" customWidth="1"/>
    <col min="780" max="782" width="9" style="1"/>
    <col min="783" max="784" width="0" style="1" hidden="1" customWidth="1"/>
    <col min="785" max="1024" width="9" style="1"/>
    <col min="1025" max="1025" width="8" style="1" customWidth="1"/>
    <col min="1026" max="1026" width="10.25" style="1" customWidth="1"/>
    <col min="1027" max="1027" width="12.875" style="1" customWidth="1"/>
    <col min="1028" max="1028" width="8.5" style="1" customWidth="1"/>
    <col min="1029" max="1029" width="61.875" style="1" customWidth="1"/>
    <col min="1030" max="1030" width="10.25" style="1" customWidth="1"/>
    <col min="1031" max="1033" width="14.625" style="1" customWidth="1"/>
    <col min="1034" max="1034" width="9" style="1"/>
    <col min="1035" max="1035" width="35.625" style="1" customWidth="1"/>
    <col min="1036" max="1038" width="9" style="1"/>
    <col min="1039" max="1040" width="0" style="1" hidden="1" customWidth="1"/>
    <col min="1041" max="1280" width="9" style="1"/>
    <col min="1281" max="1281" width="8" style="1" customWidth="1"/>
    <col min="1282" max="1282" width="10.25" style="1" customWidth="1"/>
    <col min="1283" max="1283" width="12.875" style="1" customWidth="1"/>
    <col min="1284" max="1284" width="8.5" style="1" customWidth="1"/>
    <col min="1285" max="1285" width="61.875" style="1" customWidth="1"/>
    <col min="1286" max="1286" width="10.25" style="1" customWidth="1"/>
    <col min="1287" max="1289" width="14.625" style="1" customWidth="1"/>
    <col min="1290" max="1290" width="9" style="1"/>
    <col min="1291" max="1291" width="35.625" style="1" customWidth="1"/>
    <col min="1292" max="1294" width="9" style="1"/>
    <col min="1295" max="1296" width="0" style="1" hidden="1" customWidth="1"/>
    <col min="1297" max="1536" width="9" style="1"/>
    <col min="1537" max="1537" width="8" style="1" customWidth="1"/>
    <col min="1538" max="1538" width="10.25" style="1" customWidth="1"/>
    <col min="1539" max="1539" width="12.875" style="1" customWidth="1"/>
    <col min="1540" max="1540" width="8.5" style="1" customWidth="1"/>
    <col min="1541" max="1541" width="61.875" style="1" customWidth="1"/>
    <col min="1542" max="1542" width="10.25" style="1" customWidth="1"/>
    <col min="1543" max="1545" width="14.625" style="1" customWidth="1"/>
    <col min="1546" max="1546" width="9" style="1"/>
    <col min="1547" max="1547" width="35.625" style="1" customWidth="1"/>
    <col min="1548" max="1550" width="9" style="1"/>
    <col min="1551" max="1552" width="0" style="1" hidden="1" customWidth="1"/>
    <col min="1553" max="1792" width="9" style="1"/>
    <col min="1793" max="1793" width="8" style="1" customWidth="1"/>
    <col min="1794" max="1794" width="10.25" style="1" customWidth="1"/>
    <col min="1795" max="1795" width="12.875" style="1" customWidth="1"/>
    <col min="1796" max="1796" width="8.5" style="1" customWidth="1"/>
    <col min="1797" max="1797" width="61.875" style="1" customWidth="1"/>
    <col min="1798" max="1798" width="10.25" style="1" customWidth="1"/>
    <col min="1799" max="1801" width="14.625" style="1" customWidth="1"/>
    <col min="1802" max="1802" width="9" style="1"/>
    <col min="1803" max="1803" width="35.625" style="1" customWidth="1"/>
    <col min="1804" max="1806" width="9" style="1"/>
    <col min="1807" max="1808" width="0" style="1" hidden="1" customWidth="1"/>
    <col min="1809" max="2048" width="9" style="1"/>
    <col min="2049" max="2049" width="8" style="1" customWidth="1"/>
    <col min="2050" max="2050" width="10.25" style="1" customWidth="1"/>
    <col min="2051" max="2051" width="12.875" style="1" customWidth="1"/>
    <col min="2052" max="2052" width="8.5" style="1" customWidth="1"/>
    <col min="2053" max="2053" width="61.875" style="1" customWidth="1"/>
    <col min="2054" max="2054" width="10.25" style="1" customWidth="1"/>
    <col min="2055" max="2057" width="14.625" style="1" customWidth="1"/>
    <col min="2058" max="2058" width="9" style="1"/>
    <col min="2059" max="2059" width="35.625" style="1" customWidth="1"/>
    <col min="2060" max="2062" width="9" style="1"/>
    <col min="2063" max="2064" width="0" style="1" hidden="1" customWidth="1"/>
    <col min="2065" max="2304" width="9" style="1"/>
    <col min="2305" max="2305" width="8" style="1" customWidth="1"/>
    <col min="2306" max="2306" width="10.25" style="1" customWidth="1"/>
    <col min="2307" max="2307" width="12.875" style="1" customWidth="1"/>
    <col min="2308" max="2308" width="8.5" style="1" customWidth="1"/>
    <col min="2309" max="2309" width="61.875" style="1" customWidth="1"/>
    <col min="2310" max="2310" width="10.25" style="1" customWidth="1"/>
    <col min="2311" max="2313" width="14.625" style="1" customWidth="1"/>
    <col min="2314" max="2314" width="9" style="1"/>
    <col min="2315" max="2315" width="35.625" style="1" customWidth="1"/>
    <col min="2316" max="2318" width="9" style="1"/>
    <col min="2319" max="2320" width="0" style="1" hidden="1" customWidth="1"/>
    <col min="2321" max="2560" width="9" style="1"/>
    <col min="2561" max="2561" width="8" style="1" customWidth="1"/>
    <col min="2562" max="2562" width="10.25" style="1" customWidth="1"/>
    <col min="2563" max="2563" width="12.875" style="1" customWidth="1"/>
    <col min="2564" max="2564" width="8.5" style="1" customWidth="1"/>
    <col min="2565" max="2565" width="61.875" style="1" customWidth="1"/>
    <col min="2566" max="2566" width="10.25" style="1" customWidth="1"/>
    <col min="2567" max="2569" width="14.625" style="1" customWidth="1"/>
    <col min="2570" max="2570" width="9" style="1"/>
    <col min="2571" max="2571" width="35.625" style="1" customWidth="1"/>
    <col min="2572" max="2574" width="9" style="1"/>
    <col min="2575" max="2576" width="0" style="1" hidden="1" customWidth="1"/>
    <col min="2577" max="2816" width="9" style="1"/>
    <col min="2817" max="2817" width="8" style="1" customWidth="1"/>
    <col min="2818" max="2818" width="10.25" style="1" customWidth="1"/>
    <col min="2819" max="2819" width="12.875" style="1" customWidth="1"/>
    <col min="2820" max="2820" width="8.5" style="1" customWidth="1"/>
    <col min="2821" max="2821" width="61.875" style="1" customWidth="1"/>
    <col min="2822" max="2822" width="10.25" style="1" customWidth="1"/>
    <col min="2823" max="2825" width="14.625" style="1" customWidth="1"/>
    <col min="2826" max="2826" width="9" style="1"/>
    <col min="2827" max="2827" width="35.625" style="1" customWidth="1"/>
    <col min="2828" max="2830" width="9" style="1"/>
    <col min="2831" max="2832" width="0" style="1" hidden="1" customWidth="1"/>
    <col min="2833" max="3072" width="9" style="1"/>
    <col min="3073" max="3073" width="8" style="1" customWidth="1"/>
    <col min="3074" max="3074" width="10.25" style="1" customWidth="1"/>
    <col min="3075" max="3075" width="12.875" style="1" customWidth="1"/>
    <col min="3076" max="3076" width="8.5" style="1" customWidth="1"/>
    <col min="3077" max="3077" width="61.875" style="1" customWidth="1"/>
    <col min="3078" max="3078" width="10.25" style="1" customWidth="1"/>
    <col min="3079" max="3081" width="14.625" style="1" customWidth="1"/>
    <col min="3082" max="3082" width="9" style="1"/>
    <col min="3083" max="3083" width="35.625" style="1" customWidth="1"/>
    <col min="3084" max="3086" width="9" style="1"/>
    <col min="3087" max="3088" width="0" style="1" hidden="1" customWidth="1"/>
    <col min="3089" max="3328" width="9" style="1"/>
    <col min="3329" max="3329" width="8" style="1" customWidth="1"/>
    <col min="3330" max="3330" width="10.25" style="1" customWidth="1"/>
    <col min="3331" max="3331" width="12.875" style="1" customWidth="1"/>
    <col min="3332" max="3332" width="8.5" style="1" customWidth="1"/>
    <col min="3333" max="3333" width="61.875" style="1" customWidth="1"/>
    <col min="3334" max="3334" width="10.25" style="1" customWidth="1"/>
    <col min="3335" max="3337" width="14.625" style="1" customWidth="1"/>
    <col min="3338" max="3338" width="9" style="1"/>
    <col min="3339" max="3339" width="35.625" style="1" customWidth="1"/>
    <col min="3340" max="3342" width="9" style="1"/>
    <col min="3343" max="3344" width="0" style="1" hidden="1" customWidth="1"/>
    <col min="3345" max="3584" width="9" style="1"/>
    <col min="3585" max="3585" width="8" style="1" customWidth="1"/>
    <col min="3586" max="3586" width="10.25" style="1" customWidth="1"/>
    <col min="3587" max="3587" width="12.875" style="1" customWidth="1"/>
    <col min="3588" max="3588" width="8.5" style="1" customWidth="1"/>
    <col min="3589" max="3589" width="61.875" style="1" customWidth="1"/>
    <col min="3590" max="3590" width="10.25" style="1" customWidth="1"/>
    <col min="3591" max="3593" width="14.625" style="1" customWidth="1"/>
    <col min="3594" max="3594" width="9" style="1"/>
    <col min="3595" max="3595" width="35.625" style="1" customWidth="1"/>
    <col min="3596" max="3598" width="9" style="1"/>
    <col min="3599" max="3600" width="0" style="1" hidden="1" customWidth="1"/>
    <col min="3601" max="3840" width="9" style="1"/>
    <col min="3841" max="3841" width="8" style="1" customWidth="1"/>
    <col min="3842" max="3842" width="10.25" style="1" customWidth="1"/>
    <col min="3843" max="3843" width="12.875" style="1" customWidth="1"/>
    <col min="3844" max="3844" width="8.5" style="1" customWidth="1"/>
    <col min="3845" max="3845" width="61.875" style="1" customWidth="1"/>
    <col min="3846" max="3846" width="10.25" style="1" customWidth="1"/>
    <col min="3847" max="3849" width="14.625" style="1" customWidth="1"/>
    <col min="3850" max="3850" width="9" style="1"/>
    <col min="3851" max="3851" width="35.625" style="1" customWidth="1"/>
    <col min="3852" max="3854" width="9" style="1"/>
    <col min="3855" max="3856" width="0" style="1" hidden="1" customWidth="1"/>
    <col min="3857" max="4096" width="9" style="1"/>
    <col min="4097" max="4097" width="8" style="1" customWidth="1"/>
    <col min="4098" max="4098" width="10.25" style="1" customWidth="1"/>
    <col min="4099" max="4099" width="12.875" style="1" customWidth="1"/>
    <col min="4100" max="4100" width="8.5" style="1" customWidth="1"/>
    <col min="4101" max="4101" width="61.875" style="1" customWidth="1"/>
    <col min="4102" max="4102" width="10.25" style="1" customWidth="1"/>
    <col min="4103" max="4105" width="14.625" style="1" customWidth="1"/>
    <col min="4106" max="4106" width="9" style="1"/>
    <col min="4107" max="4107" width="35.625" style="1" customWidth="1"/>
    <col min="4108" max="4110" width="9" style="1"/>
    <col min="4111" max="4112" width="0" style="1" hidden="1" customWidth="1"/>
    <col min="4113" max="4352" width="9" style="1"/>
    <col min="4353" max="4353" width="8" style="1" customWidth="1"/>
    <col min="4354" max="4354" width="10.25" style="1" customWidth="1"/>
    <col min="4355" max="4355" width="12.875" style="1" customWidth="1"/>
    <col min="4356" max="4356" width="8.5" style="1" customWidth="1"/>
    <col min="4357" max="4357" width="61.875" style="1" customWidth="1"/>
    <col min="4358" max="4358" width="10.25" style="1" customWidth="1"/>
    <col min="4359" max="4361" width="14.625" style="1" customWidth="1"/>
    <col min="4362" max="4362" width="9" style="1"/>
    <col min="4363" max="4363" width="35.625" style="1" customWidth="1"/>
    <col min="4364" max="4366" width="9" style="1"/>
    <col min="4367" max="4368" width="0" style="1" hidden="1" customWidth="1"/>
    <col min="4369" max="4608" width="9" style="1"/>
    <col min="4609" max="4609" width="8" style="1" customWidth="1"/>
    <col min="4610" max="4610" width="10.25" style="1" customWidth="1"/>
    <col min="4611" max="4611" width="12.875" style="1" customWidth="1"/>
    <col min="4612" max="4612" width="8.5" style="1" customWidth="1"/>
    <col min="4613" max="4613" width="61.875" style="1" customWidth="1"/>
    <col min="4614" max="4614" width="10.25" style="1" customWidth="1"/>
    <col min="4615" max="4617" width="14.625" style="1" customWidth="1"/>
    <col min="4618" max="4618" width="9" style="1"/>
    <col min="4619" max="4619" width="35.625" style="1" customWidth="1"/>
    <col min="4620" max="4622" width="9" style="1"/>
    <col min="4623" max="4624" width="0" style="1" hidden="1" customWidth="1"/>
    <col min="4625" max="4864" width="9" style="1"/>
    <col min="4865" max="4865" width="8" style="1" customWidth="1"/>
    <col min="4866" max="4866" width="10.25" style="1" customWidth="1"/>
    <col min="4867" max="4867" width="12.875" style="1" customWidth="1"/>
    <col min="4868" max="4868" width="8.5" style="1" customWidth="1"/>
    <col min="4869" max="4869" width="61.875" style="1" customWidth="1"/>
    <col min="4870" max="4870" width="10.25" style="1" customWidth="1"/>
    <col min="4871" max="4873" width="14.625" style="1" customWidth="1"/>
    <col min="4874" max="4874" width="9" style="1"/>
    <col min="4875" max="4875" width="35.625" style="1" customWidth="1"/>
    <col min="4876" max="4878" width="9" style="1"/>
    <col min="4879" max="4880" width="0" style="1" hidden="1" customWidth="1"/>
    <col min="4881" max="5120" width="9" style="1"/>
    <col min="5121" max="5121" width="8" style="1" customWidth="1"/>
    <col min="5122" max="5122" width="10.25" style="1" customWidth="1"/>
    <col min="5123" max="5123" width="12.875" style="1" customWidth="1"/>
    <col min="5124" max="5124" width="8.5" style="1" customWidth="1"/>
    <col min="5125" max="5125" width="61.875" style="1" customWidth="1"/>
    <col min="5126" max="5126" width="10.25" style="1" customWidth="1"/>
    <col min="5127" max="5129" width="14.625" style="1" customWidth="1"/>
    <col min="5130" max="5130" width="9" style="1"/>
    <col min="5131" max="5131" width="35.625" style="1" customWidth="1"/>
    <col min="5132" max="5134" width="9" style="1"/>
    <col min="5135" max="5136" width="0" style="1" hidden="1" customWidth="1"/>
    <col min="5137" max="5376" width="9" style="1"/>
    <col min="5377" max="5377" width="8" style="1" customWidth="1"/>
    <col min="5378" max="5378" width="10.25" style="1" customWidth="1"/>
    <col min="5379" max="5379" width="12.875" style="1" customWidth="1"/>
    <col min="5380" max="5380" width="8.5" style="1" customWidth="1"/>
    <col min="5381" max="5381" width="61.875" style="1" customWidth="1"/>
    <col min="5382" max="5382" width="10.25" style="1" customWidth="1"/>
    <col min="5383" max="5385" width="14.625" style="1" customWidth="1"/>
    <col min="5386" max="5386" width="9" style="1"/>
    <col min="5387" max="5387" width="35.625" style="1" customWidth="1"/>
    <col min="5388" max="5390" width="9" style="1"/>
    <col min="5391" max="5392" width="0" style="1" hidden="1" customWidth="1"/>
    <col min="5393" max="5632" width="9" style="1"/>
    <col min="5633" max="5633" width="8" style="1" customWidth="1"/>
    <col min="5634" max="5634" width="10.25" style="1" customWidth="1"/>
    <col min="5635" max="5635" width="12.875" style="1" customWidth="1"/>
    <col min="5636" max="5636" width="8.5" style="1" customWidth="1"/>
    <col min="5637" max="5637" width="61.875" style="1" customWidth="1"/>
    <col min="5638" max="5638" width="10.25" style="1" customWidth="1"/>
    <col min="5639" max="5641" width="14.625" style="1" customWidth="1"/>
    <col min="5642" max="5642" width="9" style="1"/>
    <col min="5643" max="5643" width="35.625" style="1" customWidth="1"/>
    <col min="5644" max="5646" width="9" style="1"/>
    <col min="5647" max="5648" width="0" style="1" hidden="1" customWidth="1"/>
    <col min="5649" max="5888" width="9" style="1"/>
    <col min="5889" max="5889" width="8" style="1" customWidth="1"/>
    <col min="5890" max="5890" width="10.25" style="1" customWidth="1"/>
    <col min="5891" max="5891" width="12.875" style="1" customWidth="1"/>
    <col min="5892" max="5892" width="8.5" style="1" customWidth="1"/>
    <col min="5893" max="5893" width="61.875" style="1" customWidth="1"/>
    <col min="5894" max="5894" width="10.25" style="1" customWidth="1"/>
    <col min="5895" max="5897" width="14.625" style="1" customWidth="1"/>
    <col min="5898" max="5898" width="9" style="1"/>
    <col min="5899" max="5899" width="35.625" style="1" customWidth="1"/>
    <col min="5900" max="5902" width="9" style="1"/>
    <col min="5903" max="5904" width="0" style="1" hidden="1" customWidth="1"/>
    <col min="5905" max="6144" width="9" style="1"/>
    <col min="6145" max="6145" width="8" style="1" customWidth="1"/>
    <col min="6146" max="6146" width="10.25" style="1" customWidth="1"/>
    <col min="6147" max="6147" width="12.875" style="1" customWidth="1"/>
    <col min="6148" max="6148" width="8.5" style="1" customWidth="1"/>
    <col min="6149" max="6149" width="61.875" style="1" customWidth="1"/>
    <col min="6150" max="6150" width="10.25" style="1" customWidth="1"/>
    <col min="6151" max="6153" width="14.625" style="1" customWidth="1"/>
    <col min="6154" max="6154" width="9" style="1"/>
    <col min="6155" max="6155" width="35.625" style="1" customWidth="1"/>
    <col min="6156" max="6158" width="9" style="1"/>
    <col min="6159" max="6160" width="0" style="1" hidden="1" customWidth="1"/>
    <col min="6161" max="6400" width="9" style="1"/>
    <col min="6401" max="6401" width="8" style="1" customWidth="1"/>
    <col min="6402" max="6402" width="10.25" style="1" customWidth="1"/>
    <col min="6403" max="6403" width="12.875" style="1" customWidth="1"/>
    <col min="6404" max="6404" width="8.5" style="1" customWidth="1"/>
    <col min="6405" max="6405" width="61.875" style="1" customWidth="1"/>
    <col min="6406" max="6406" width="10.25" style="1" customWidth="1"/>
    <col min="6407" max="6409" width="14.625" style="1" customWidth="1"/>
    <col min="6410" max="6410" width="9" style="1"/>
    <col min="6411" max="6411" width="35.625" style="1" customWidth="1"/>
    <col min="6412" max="6414" width="9" style="1"/>
    <col min="6415" max="6416" width="0" style="1" hidden="1" customWidth="1"/>
    <col min="6417" max="6656" width="9" style="1"/>
    <col min="6657" max="6657" width="8" style="1" customWidth="1"/>
    <col min="6658" max="6658" width="10.25" style="1" customWidth="1"/>
    <col min="6659" max="6659" width="12.875" style="1" customWidth="1"/>
    <col min="6660" max="6660" width="8.5" style="1" customWidth="1"/>
    <col min="6661" max="6661" width="61.875" style="1" customWidth="1"/>
    <col min="6662" max="6662" width="10.25" style="1" customWidth="1"/>
    <col min="6663" max="6665" width="14.625" style="1" customWidth="1"/>
    <col min="6666" max="6666" width="9" style="1"/>
    <col min="6667" max="6667" width="35.625" style="1" customWidth="1"/>
    <col min="6668" max="6670" width="9" style="1"/>
    <col min="6671" max="6672" width="0" style="1" hidden="1" customWidth="1"/>
    <col min="6673" max="6912" width="9" style="1"/>
    <col min="6913" max="6913" width="8" style="1" customWidth="1"/>
    <col min="6914" max="6914" width="10.25" style="1" customWidth="1"/>
    <col min="6915" max="6915" width="12.875" style="1" customWidth="1"/>
    <col min="6916" max="6916" width="8.5" style="1" customWidth="1"/>
    <col min="6917" max="6917" width="61.875" style="1" customWidth="1"/>
    <col min="6918" max="6918" width="10.25" style="1" customWidth="1"/>
    <col min="6919" max="6921" width="14.625" style="1" customWidth="1"/>
    <col min="6922" max="6922" width="9" style="1"/>
    <col min="6923" max="6923" width="35.625" style="1" customWidth="1"/>
    <col min="6924" max="6926" width="9" style="1"/>
    <col min="6927" max="6928" width="0" style="1" hidden="1" customWidth="1"/>
    <col min="6929" max="7168" width="9" style="1"/>
    <col min="7169" max="7169" width="8" style="1" customWidth="1"/>
    <col min="7170" max="7170" width="10.25" style="1" customWidth="1"/>
    <col min="7171" max="7171" width="12.875" style="1" customWidth="1"/>
    <col min="7172" max="7172" width="8.5" style="1" customWidth="1"/>
    <col min="7173" max="7173" width="61.875" style="1" customWidth="1"/>
    <col min="7174" max="7174" width="10.25" style="1" customWidth="1"/>
    <col min="7175" max="7177" width="14.625" style="1" customWidth="1"/>
    <col min="7178" max="7178" width="9" style="1"/>
    <col min="7179" max="7179" width="35.625" style="1" customWidth="1"/>
    <col min="7180" max="7182" width="9" style="1"/>
    <col min="7183" max="7184" width="0" style="1" hidden="1" customWidth="1"/>
    <col min="7185" max="7424" width="9" style="1"/>
    <col min="7425" max="7425" width="8" style="1" customWidth="1"/>
    <col min="7426" max="7426" width="10.25" style="1" customWidth="1"/>
    <col min="7427" max="7427" width="12.875" style="1" customWidth="1"/>
    <col min="7428" max="7428" width="8.5" style="1" customWidth="1"/>
    <col min="7429" max="7429" width="61.875" style="1" customWidth="1"/>
    <col min="7430" max="7430" width="10.25" style="1" customWidth="1"/>
    <col min="7431" max="7433" width="14.625" style="1" customWidth="1"/>
    <col min="7434" max="7434" width="9" style="1"/>
    <col min="7435" max="7435" width="35.625" style="1" customWidth="1"/>
    <col min="7436" max="7438" width="9" style="1"/>
    <col min="7439" max="7440" width="0" style="1" hidden="1" customWidth="1"/>
    <col min="7441" max="7680" width="9" style="1"/>
    <col min="7681" max="7681" width="8" style="1" customWidth="1"/>
    <col min="7682" max="7682" width="10.25" style="1" customWidth="1"/>
    <col min="7683" max="7683" width="12.875" style="1" customWidth="1"/>
    <col min="7684" max="7684" width="8.5" style="1" customWidth="1"/>
    <col min="7685" max="7685" width="61.875" style="1" customWidth="1"/>
    <col min="7686" max="7686" width="10.25" style="1" customWidth="1"/>
    <col min="7687" max="7689" width="14.625" style="1" customWidth="1"/>
    <col min="7690" max="7690" width="9" style="1"/>
    <col min="7691" max="7691" width="35.625" style="1" customWidth="1"/>
    <col min="7692" max="7694" width="9" style="1"/>
    <col min="7695" max="7696" width="0" style="1" hidden="1" customWidth="1"/>
    <col min="7697" max="7936" width="9" style="1"/>
    <col min="7937" max="7937" width="8" style="1" customWidth="1"/>
    <col min="7938" max="7938" width="10.25" style="1" customWidth="1"/>
    <col min="7939" max="7939" width="12.875" style="1" customWidth="1"/>
    <col min="7940" max="7940" width="8.5" style="1" customWidth="1"/>
    <col min="7941" max="7941" width="61.875" style="1" customWidth="1"/>
    <col min="7942" max="7942" width="10.25" style="1" customWidth="1"/>
    <col min="7943" max="7945" width="14.625" style="1" customWidth="1"/>
    <col min="7946" max="7946" width="9" style="1"/>
    <col min="7947" max="7947" width="35.625" style="1" customWidth="1"/>
    <col min="7948" max="7950" width="9" style="1"/>
    <col min="7951" max="7952" width="0" style="1" hidden="1" customWidth="1"/>
    <col min="7953" max="8192" width="9" style="1"/>
    <col min="8193" max="8193" width="8" style="1" customWidth="1"/>
    <col min="8194" max="8194" width="10.25" style="1" customWidth="1"/>
    <col min="8195" max="8195" width="12.875" style="1" customWidth="1"/>
    <col min="8196" max="8196" width="8.5" style="1" customWidth="1"/>
    <col min="8197" max="8197" width="61.875" style="1" customWidth="1"/>
    <col min="8198" max="8198" width="10.25" style="1" customWidth="1"/>
    <col min="8199" max="8201" width="14.625" style="1" customWidth="1"/>
    <col min="8202" max="8202" width="9" style="1"/>
    <col min="8203" max="8203" width="35.625" style="1" customWidth="1"/>
    <col min="8204" max="8206" width="9" style="1"/>
    <col min="8207" max="8208" width="0" style="1" hidden="1" customWidth="1"/>
    <col min="8209" max="8448" width="9" style="1"/>
    <col min="8449" max="8449" width="8" style="1" customWidth="1"/>
    <col min="8450" max="8450" width="10.25" style="1" customWidth="1"/>
    <col min="8451" max="8451" width="12.875" style="1" customWidth="1"/>
    <col min="8452" max="8452" width="8.5" style="1" customWidth="1"/>
    <col min="8453" max="8453" width="61.875" style="1" customWidth="1"/>
    <col min="8454" max="8454" width="10.25" style="1" customWidth="1"/>
    <col min="8455" max="8457" width="14.625" style="1" customWidth="1"/>
    <col min="8458" max="8458" width="9" style="1"/>
    <col min="8459" max="8459" width="35.625" style="1" customWidth="1"/>
    <col min="8460" max="8462" width="9" style="1"/>
    <col min="8463" max="8464" width="0" style="1" hidden="1" customWidth="1"/>
    <col min="8465" max="8704" width="9" style="1"/>
    <col min="8705" max="8705" width="8" style="1" customWidth="1"/>
    <col min="8706" max="8706" width="10.25" style="1" customWidth="1"/>
    <col min="8707" max="8707" width="12.875" style="1" customWidth="1"/>
    <col min="8708" max="8708" width="8.5" style="1" customWidth="1"/>
    <col min="8709" max="8709" width="61.875" style="1" customWidth="1"/>
    <col min="8710" max="8710" width="10.25" style="1" customWidth="1"/>
    <col min="8711" max="8713" width="14.625" style="1" customWidth="1"/>
    <col min="8714" max="8714" width="9" style="1"/>
    <col min="8715" max="8715" width="35.625" style="1" customWidth="1"/>
    <col min="8716" max="8718" width="9" style="1"/>
    <col min="8719" max="8720" width="0" style="1" hidden="1" customWidth="1"/>
    <col min="8721" max="8960" width="9" style="1"/>
    <col min="8961" max="8961" width="8" style="1" customWidth="1"/>
    <col min="8962" max="8962" width="10.25" style="1" customWidth="1"/>
    <col min="8963" max="8963" width="12.875" style="1" customWidth="1"/>
    <col min="8964" max="8964" width="8.5" style="1" customWidth="1"/>
    <col min="8965" max="8965" width="61.875" style="1" customWidth="1"/>
    <col min="8966" max="8966" width="10.25" style="1" customWidth="1"/>
    <col min="8967" max="8969" width="14.625" style="1" customWidth="1"/>
    <col min="8970" max="8970" width="9" style="1"/>
    <col min="8971" max="8971" width="35.625" style="1" customWidth="1"/>
    <col min="8972" max="8974" width="9" style="1"/>
    <col min="8975" max="8976" width="0" style="1" hidden="1" customWidth="1"/>
    <col min="8977" max="9216" width="9" style="1"/>
    <col min="9217" max="9217" width="8" style="1" customWidth="1"/>
    <col min="9218" max="9218" width="10.25" style="1" customWidth="1"/>
    <col min="9219" max="9219" width="12.875" style="1" customWidth="1"/>
    <col min="9220" max="9220" width="8.5" style="1" customWidth="1"/>
    <col min="9221" max="9221" width="61.875" style="1" customWidth="1"/>
    <col min="9222" max="9222" width="10.25" style="1" customWidth="1"/>
    <col min="9223" max="9225" width="14.625" style="1" customWidth="1"/>
    <col min="9226" max="9226" width="9" style="1"/>
    <col min="9227" max="9227" width="35.625" style="1" customWidth="1"/>
    <col min="9228" max="9230" width="9" style="1"/>
    <col min="9231" max="9232" width="0" style="1" hidden="1" customWidth="1"/>
    <col min="9233" max="9472" width="9" style="1"/>
    <col min="9473" max="9473" width="8" style="1" customWidth="1"/>
    <col min="9474" max="9474" width="10.25" style="1" customWidth="1"/>
    <col min="9475" max="9475" width="12.875" style="1" customWidth="1"/>
    <col min="9476" max="9476" width="8.5" style="1" customWidth="1"/>
    <col min="9477" max="9477" width="61.875" style="1" customWidth="1"/>
    <col min="9478" max="9478" width="10.25" style="1" customWidth="1"/>
    <col min="9479" max="9481" width="14.625" style="1" customWidth="1"/>
    <col min="9482" max="9482" width="9" style="1"/>
    <col min="9483" max="9483" width="35.625" style="1" customWidth="1"/>
    <col min="9484" max="9486" width="9" style="1"/>
    <col min="9487" max="9488" width="0" style="1" hidden="1" customWidth="1"/>
    <col min="9489" max="9728" width="9" style="1"/>
    <col min="9729" max="9729" width="8" style="1" customWidth="1"/>
    <col min="9730" max="9730" width="10.25" style="1" customWidth="1"/>
    <col min="9731" max="9731" width="12.875" style="1" customWidth="1"/>
    <col min="9732" max="9732" width="8.5" style="1" customWidth="1"/>
    <col min="9733" max="9733" width="61.875" style="1" customWidth="1"/>
    <col min="9734" max="9734" width="10.25" style="1" customWidth="1"/>
    <col min="9735" max="9737" width="14.625" style="1" customWidth="1"/>
    <col min="9738" max="9738" width="9" style="1"/>
    <col min="9739" max="9739" width="35.625" style="1" customWidth="1"/>
    <col min="9740" max="9742" width="9" style="1"/>
    <col min="9743" max="9744" width="0" style="1" hidden="1" customWidth="1"/>
    <col min="9745" max="9984" width="9" style="1"/>
    <col min="9985" max="9985" width="8" style="1" customWidth="1"/>
    <col min="9986" max="9986" width="10.25" style="1" customWidth="1"/>
    <col min="9987" max="9987" width="12.875" style="1" customWidth="1"/>
    <col min="9988" max="9988" width="8.5" style="1" customWidth="1"/>
    <col min="9989" max="9989" width="61.875" style="1" customWidth="1"/>
    <col min="9990" max="9990" width="10.25" style="1" customWidth="1"/>
    <col min="9991" max="9993" width="14.625" style="1" customWidth="1"/>
    <col min="9994" max="9994" width="9" style="1"/>
    <col min="9995" max="9995" width="35.625" style="1" customWidth="1"/>
    <col min="9996" max="9998" width="9" style="1"/>
    <col min="9999" max="10000" width="0" style="1" hidden="1" customWidth="1"/>
    <col min="10001" max="10240" width="9" style="1"/>
    <col min="10241" max="10241" width="8" style="1" customWidth="1"/>
    <col min="10242" max="10242" width="10.25" style="1" customWidth="1"/>
    <col min="10243" max="10243" width="12.875" style="1" customWidth="1"/>
    <col min="10244" max="10244" width="8.5" style="1" customWidth="1"/>
    <col min="10245" max="10245" width="61.875" style="1" customWidth="1"/>
    <col min="10246" max="10246" width="10.25" style="1" customWidth="1"/>
    <col min="10247" max="10249" width="14.625" style="1" customWidth="1"/>
    <col min="10250" max="10250" width="9" style="1"/>
    <col min="10251" max="10251" width="35.625" style="1" customWidth="1"/>
    <col min="10252" max="10254" width="9" style="1"/>
    <col min="10255" max="10256" width="0" style="1" hidden="1" customWidth="1"/>
    <col min="10257" max="10496" width="9" style="1"/>
    <col min="10497" max="10497" width="8" style="1" customWidth="1"/>
    <col min="10498" max="10498" width="10.25" style="1" customWidth="1"/>
    <col min="10499" max="10499" width="12.875" style="1" customWidth="1"/>
    <col min="10500" max="10500" width="8.5" style="1" customWidth="1"/>
    <col min="10501" max="10501" width="61.875" style="1" customWidth="1"/>
    <col min="10502" max="10502" width="10.25" style="1" customWidth="1"/>
    <col min="10503" max="10505" width="14.625" style="1" customWidth="1"/>
    <col min="10506" max="10506" width="9" style="1"/>
    <col min="10507" max="10507" width="35.625" style="1" customWidth="1"/>
    <col min="10508" max="10510" width="9" style="1"/>
    <col min="10511" max="10512" width="0" style="1" hidden="1" customWidth="1"/>
    <col min="10513" max="10752" width="9" style="1"/>
    <col min="10753" max="10753" width="8" style="1" customWidth="1"/>
    <col min="10754" max="10754" width="10.25" style="1" customWidth="1"/>
    <col min="10755" max="10755" width="12.875" style="1" customWidth="1"/>
    <col min="10756" max="10756" width="8.5" style="1" customWidth="1"/>
    <col min="10757" max="10757" width="61.875" style="1" customWidth="1"/>
    <col min="10758" max="10758" width="10.25" style="1" customWidth="1"/>
    <col min="10759" max="10761" width="14.625" style="1" customWidth="1"/>
    <col min="10762" max="10762" width="9" style="1"/>
    <col min="10763" max="10763" width="35.625" style="1" customWidth="1"/>
    <col min="10764" max="10766" width="9" style="1"/>
    <col min="10767" max="10768" width="0" style="1" hidden="1" customWidth="1"/>
    <col min="10769" max="11008" width="9" style="1"/>
    <col min="11009" max="11009" width="8" style="1" customWidth="1"/>
    <col min="11010" max="11010" width="10.25" style="1" customWidth="1"/>
    <col min="11011" max="11011" width="12.875" style="1" customWidth="1"/>
    <col min="11012" max="11012" width="8.5" style="1" customWidth="1"/>
    <col min="11013" max="11013" width="61.875" style="1" customWidth="1"/>
    <col min="11014" max="11014" width="10.25" style="1" customWidth="1"/>
    <col min="11015" max="11017" width="14.625" style="1" customWidth="1"/>
    <col min="11018" max="11018" width="9" style="1"/>
    <col min="11019" max="11019" width="35.625" style="1" customWidth="1"/>
    <col min="11020" max="11022" width="9" style="1"/>
    <col min="11023" max="11024" width="0" style="1" hidden="1" customWidth="1"/>
    <col min="11025" max="11264" width="9" style="1"/>
    <col min="11265" max="11265" width="8" style="1" customWidth="1"/>
    <col min="11266" max="11266" width="10.25" style="1" customWidth="1"/>
    <col min="11267" max="11267" width="12.875" style="1" customWidth="1"/>
    <col min="11268" max="11268" width="8.5" style="1" customWidth="1"/>
    <col min="11269" max="11269" width="61.875" style="1" customWidth="1"/>
    <col min="11270" max="11270" width="10.25" style="1" customWidth="1"/>
    <col min="11271" max="11273" width="14.625" style="1" customWidth="1"/>
    <col min="11274" max="11274" width="9" style="1"/>
    <col min="11275" max="11275" width="35.625" style="1" customWidth="1"/>
    <col min="11276" max="11278" width="9" style="1"/>
    <col min="11279" max="11280" width="0" style="1" hidden="1" customWidth="1"/>
    <col min="11281" max="11520" width="9" style="1"/>
    <col min="11521" max="11521" width="8" style="1" customWidth="1"/>
    <col min="11522" max="11522" width="10.25" style="1" customWidth="1"/>
    <col min="11523" max="11523" width="12.875" style="1" customWidth="1"/>
    <col min="11524" max="11524" width="8.5" style="1" customWidth="1"/>
    <col min="11525" max="11525" width="61.875" style="1" customWidth="1"/>
    <col min="11526" max="11526" width="10.25" style="1" customWidth="1"/>
    <col min="11527" max="11529" width="14.625" style="1" customWidth="1"/>
    <col min="11530" max="11530" width="9" style="1"/>
    <col min="11531" max="11531" width="35.625" style="1" customWidth="1"/>
    <col min="11532" max="11534" width="9" style="1"/>
    <col min="11535" max="11536" width="0" style="1" hidden="1" customWidth="1"/>
    <col min="11537" max="11776" width="9" style="1"/>
    <col min="11777" max="11777" width="8" style="1" customWidth="1"/>
    <col min="11778" max="11778" width="10.25" style="1" customWidth="1"/>
    <col min="11779" max="11779" width="12.875" style="1" customWidth="1"/>
    <col min="11780" max="11780" width="8.5" style="1" customWidth="1"/>
    <col min="11781" max="11781" width="61.875" style="1" customWidth="1"/>
    <col min="11782" max="11782" width="10.25" style="1" customWidth="1"/>
    <col min="11783" max="11785" width="14.625" style="1" customWidth="1"/>
    <col min="11786" max="11786" width="9" style="1"/>
    <col min="11787" max="11787" width="35.625" style="1" customWidth="1"/>
    <col min="11788" max="11790" width="9" style="1"/>
    <col min="11791" max="11792" width="0" style="1" hidden="1" customWidth="1"/>
    <col min="11793" max="12032" width="9" style="1"/>
    <col min="12033" max="12033" width="8" style="1" customWidth="1"/>
    <col min="12034" max="12034" width="10.25" style="1" customWidth="1"/>
    <col min="12035" max="12035" width="12.875" style="1" customWidth="1"/>
    <col min="12036" max="12036" width="8.5" style="1" customWidth="1"/>
    <col min="12037" max="12037" width="61.875" style="1" customWidth="1"/>
    <col min="12038" max="12038" width="10.25" style="1" customWidth="1"/>
    <col min="12039" max="12041" width="14.625" style="1" customWidth="1"/>
    <col min="12042" max="12042" width="9" style="1"/>
    <col min="12043" max="12043" width="35.625" style="1" customWidth="1"/>
    <col min="12044" max="12046" width="9" style="1"/>
    <col min="12047" max="12048" width="0" style="1" hidden="1" customWidth="1"/>
    <col min="12049" max="12288" width="9" style="1"/>
    <col min="12289" max="12289" width="8" style="1" customWidth="1"/>
    <col min="12290" max="12290" width="10.25" style="1" customWidth="1"/>
    <col min="12291" max="12291" width="12.875" style="1" customWidth="1"/>
    <col min="12292" max="12292" width="8.5" style="1" customWidth="1"/>
    <col min="12293" max="12293" width="61.875" style="1" customWidth="1"/>
    <col min="12294" max="12294" width="10.25" style="1" customWidth="1"/>
    <col min="12295" max="12297" width="14.625" style="1" customWidth="1"/>
    <col min="12298" max="12298" width="9" style="1"/>
    <col min="12299" max="12299" width="35.625" style="1" customWidth="1"/>
    <col min="12300" max="12302" width="9" style="1"/>
    <col min="12303" max="12304" width="0" style="1" hidden="1" customWidth="1"/>
    <col min="12305" max="12544" width="9" style="1"/>
    <col min="12545" max="12545" width="8" style="1" customWidth="1"/>
    <col min="12546" max="12546" width="10.25" style="1" customWidth="1"/>
    <col min="12547" max="12547" width="12.875" style="1" customWidth="1"/>
    <col min="12548" max="12548" width="8.5" style="1" customWidth="1"/>
    <col min="12549" max="12549" width="61.875" style="1" customWidth="1"/>
    <col min="12550" max="12550" width="10.25" style="1" customWidth="1"/>
    <col min="12551" max="12553" width="14.625" style="1" customWidth="1"/>
    <col min="12554" max="12554" width="9" style="1"/>
    <col min="12555" max="12555" width="35.625" style="1" customWidth="1"/>
    <col min="12556" max="12558" width="9" style="1"/>
    <col min="12559" max="12560" width="0" style="1" hidden="1" customWidth="1"/>
    <col min="12561" max="12800" width="9" style="1"/>
    <col min="12801" max="12801" width="8" style="1" customWidth="1"/>
    <col min="12802" max="12802" width="10.25" style="1" customWidth="1"/>
    <col min="12803" max="12803" width="12.875" style="1" customWidth="1"/>
    <col min="12804" max="12804" width="8.5" style="1" customWidth="1"/>
    <col min="12805" max="12805" width="61.875" style="1" customWidth="1"/>
    <col min="12806" max="12806" width="10.25" style="1" customWidth="1"/>
    <col min="12807" max="12809" width="14.625" style="1" customWidth="1"/>
    <col min="12810" max="12810" width="9" style="1"/>
    <col min="12811" max="12811" width="35.625" style="1" customWidth="1"/>
    <col min="12812" max="12814" width="9" style="1"/>
    <col min="12815" max="12816" width="0" style="1" hidden="1" customWidth="1"/>
    <col min="12817" max="13056" width="9" style="1"/>
    <col min="13057" max="13057" width="8" style="1" customWidth="1"/>
    <col min="13058" max="13058" width="10.25" style="1" customWidth="1"/>
    <col min="13059" max="13059" width="12.875" style="1" customWidth="1"/>
    <col min="13060" max="13060" width="8.5" style="1" customWidth="1"/>
    <col min="13061" max="13061" width="61.875" style="1" customWidth="1"/>
    <col min="13062" max="13062" width="10.25" style="1" customWidth="1"/>
    <col min="13063" max="13065" width="14.625" style="1" customWidth="1"/>
    <col min="13066" max="13066" width="9" style="1"/>
    <col min="13067" max="13067" width="35.625" style="1" customWidth="1"/>
    <col min="13068" max="13070" width="9" style="1"/>
    <col min="13071" max="13072" width="0" style="1" hidden="1" customWidth="1"/>
    <col min="13073" max="13312" width="9" style="1"/>
    <col min="13313" max="13313" width="8" style="1" customWidth="1"/>
    <col min="13314" max="13314" width="10.25" style="1" customWidth="1"/>
    <col min="13315" max="13315" width="12.875" style="1" customWidth="1"/>
    <col min="13316" max="13316" width="8.5" style="1" customWidth="1"/>
    <col min="13317" max="13317" width="61.875" style="1" customWidth="1"/>
    <col min="13318" max="13318" width="10.25" style="1" customWidth="1"/>
    <col min="13319" max="13321" width="14.625" style="1" customWidth="1"/>
    <col min="13322" max="13322" width="9" style="1"/>
    <col min="13323" max="13323" width="35.625" style="1" customWidth="1"/>
    <col min="13324" max="13326" width="9" style="1"/>
    <col min="13327" max="13328" width="0" style="1" hidden="1" customWidth="1"/>
    <col min="13329" max="13568" width="9" style="1"/>
    <col min="13569" max="13569" width="8" style="1" customWidth="1"/>
    <col min="13570" max="13570" width="10.25" style="1" customWidth="1"/>
    <col min="13571" max="13571" width="12.875" style="1" customWidth="1"/>
    <col min="13572" max="13572" width="8.5" style="1" customWidth="1"/>
    <col min="13573" max="13573" width="61.875" style="1" customWidth="1"/>
    <col min="13574" max="13574" width="10.25" style="1" customWidth="1"/>
    <col min="13575" max="13577" width="14.625" style="1" customWidth="1"/>
    <col min="13578" max="13578" width="9" style="1"/>
    <col min="13579" max="13579" width="35.625" style="1" customWidth="1"/>
    <col min="13580" max="13582" width="9" style="1"/>
    <col min="13583" max="13584" width="0" style="1" hidden="1" customWidth="1"/>
    <col min="13585" max="13824" width="9" style="1"/>
    <col min="13825" max="13825" width="8" style="1" customWidth="1"/>
    <col min="13826" max="13826" width="10.25" style="1" customWidth="1"/>
    <col min="13827" max="13827" width="12.875" style="1" customWidth="1"/>
    <col min="13828" max="13828" width="8.5" style="1" customWidth="1"/>
    <col min="13829" max="13829" width="61.875" style="1" customWidth="1"/>
    <col min="13830" max="13830" width="10.25" style="1" customWidth="1"/>
    <col min="13831" max="13833" width="14.625" style="1" customWidth="1"/>
    <col min="13834" max="13834" width="9" style="1"/>
    <col min="13835" max="13835" width="35.625" style="1" customWidth="1"/>
    <col min="13836" max="13838" width="9" style="1"/>
    <col min="13839" max="13840" width="0" style="1" hidden="1" customWidth="1"/>
    <col min="13841" max="14080" width="9" style="1"/>
    <col min="14081" max="14081" width="8" style="1" customWidth="1"/>
    <col min="14082" max="14082" width="10.25" style="1" customWidth="1"/>
    <col min="14083" max="14083" width="12.875" style="1" customWidth="1"/>
    <col min="14084" max="14084" width="8.5" style="1" customWidth="1"/>
    <col min="14085" max="14085" width="61.875" style="1" customWidth="1"/>
    <col min="14086" max="14086" width="10.25" style="1" customWidth="1"/>
    <col min="14087" max="14089" width="14.625" style="1" customWidth="1"/>
    <col min="14090" max="14090" width="9" style="1"/>
    <col min="14091" max="14091" width="35.625" style="1" customWidth="1"/>
    <col min="14092" max="14094" width="9" style="1"/>
    <col min="14095" max="14096" width="0" style="1" hidden="1" customWidth="1"/>
    <col min="14097" max="14336" width="9" style="1"/>
    <col min="14337" max="14337" width="8" style="1" customWidth="1"/>
    <col min="14338" max="14338" width="10.25" style="1" customWidth="1"/>
    <col min="14339" max="14339" width="12.875" style="1" customWidth="1"/>
    <col min="14340" max="14340" width="8.5" style="1" customWidth="1"/>
    <col min="14341" max="14341" width="61.875" style="1" customWidth="1"/>
    <col min="14342" max="14342" width="10.25" style="1" customWidth="1"/>
    <col min="14343" max="14345" width="14.625" style="1" customWidth="1"/>
    <col min="14346" max="14346" width="9" style="1"/>
    <col min="14347" max="14347" width="35.625" style="1" customWidth="1"/>
    <col min="14348" max="14350" width="9" style="1"/>
    <col min="14351" max="14352" width="0" style="1" hidden="1" customWidth="1"/>
    <col min="14353" max="14592" width="9" style="1"/>
    <col min="14593" max="14593" width="8" style="1" customWidth="1"/>
    <col min="14594" max="14594" width="10.25" style="1" customWidth="1"/>
    <col min="14595" max="14595" width="12.875" style="1" customWidth="1"/>
    <col min="14596" max="14596" width="8.5" style="1" customWidth="1"/>
    <col min="14597" max="14597" width="61.875" style="1" customWidth="1"/>
    <col min="14598" max="14598" width="10.25" style="1" customWidth="1"/>
    <col min="14599" max="14601" width="14.625" style="1" customWidth="1"/>
    <col min="14602" max="14602" width="9" style="1"/>
    <col min="14603" max="14603" width="35.625" style="1" customWidth="1"/>
    <col min="14604" max="14606" width="9" style="1"/>
    <col min="14607" max="14608" width="0" style="1" hidden="1" customWidth="1"/>
    <col min="14609" max="14848" width="9" style="1"/>
    <col min="14849" max="14849" width="8" style="1" customWidth="1"/>
    <col min="14850" max="14850" width="10.25" style="1" customWidth="1"/>
    <col min="14851" max="14851" width="12.875" style="1" customWidth="1"/>
    <col min="14852" max="14852" width="8.5" style="1" customWidth="1"/>
    <col min="14853" max="14853" width="61.875" style="1" customWidth="1"/>
    <col min="14854" max="14854" width="10.25" style="1" customWidth="1"/>
    <col min="14855" max="14857" width="14.625" style="1" customWidth="1"/>
    <col min="14858" max="14858" width="9" style="1"/>
    <col min="14859" max="14859" width="35.625" style="1" customWidth="1"/>
    <col min="14860" max="14862" width="9" style="1"/>
    <col min="14863" max="14864" width="0" style="1" hidden="1" customWidth="1"/>
    <col min="14865" max="15104" width="9" style="1"/>
    <col min="15105" max="15105" width="8" style="1" customWidth="1"/>
    <col min="15106" max="15106" width="10.25" style="1" customWidth="1"/>
    <col min="15107" max="15107" width="12.875" style="1" customWidth="1"/>
    <col min="15108" max="15108" width="8.5" style="1" customWidth="1"/>
    <col min="15109" max="15109" width="61.875" style="1" customWidth="1"/>
    <col min="15110" max="15110" width="10.25" style="1" customWidth="1"/>
    <col min="15111" max="15113" width="14.625" style="1" customWidth="1"/>
    <col min="15114" max="15114" width="9" style="1"/>
    <col min="15115" max="15115" width="35.625" style="1" customWidth="1"/>
    <col min="15116" max="15118" width="9" style="1"/>
    <col min="15119" max="15120" width="0" style="1" hidden="1" customWidth="1"/>
    <col min="15121" max="15360" width="9" style="1"/>
    <col min="15361" max="15361" width="8" style="1" customWidth="1"/>
    <col min="15362" max="15362" width="10.25" style="1" customWidth="1"/>
    <col min="15363" max="15363" width="12.875" style="1" customWidth="1"/>
    <col min="15364" max="15364" width="8.5" style="1" customWidth="1"/>
    <col min="15365" max="15365" width="61.875" style="1" customWidth="1"/>
    <col min="15366" max="15366" width="10.25" style="1" customWidth="1"/>
    <col min="15367" max="15369" width="14.625" style="1" customWidth="1"/>
    <col min="15370" max="15370" width="9" style="1"/>
    <col min="15371" max="15371" width="35.625" style="1" customWidth="1"/>
    <col min="15372" max="15374" width="9" style="1"/>
    <col min="15375" max="15376" width="0" style="1" hidden="1" customWidth="1"/>
    <col min="15377" max="15616" width="9" style="1"/>
    <col min="15617" max="15617" width="8" style="1" customWidth="1"/>
    <col min="15618" max="15618" width="10.25" style="1" customWidth="1"/>
    <col min="15619" max="15619" width="12.875" style="1" customWidth="1"/>
    <col min="15620" max="15620" width="8.5" style="1" customWidth="1"/>
    <col min="15621" max="15621" width="61.875" style="1" customWidth="1"/>
    <col min="15622" max="15622" width="10.25" style="1" customWidth="1"/>
    <col min="15623" max="15625" width="14.625" style="1" customWidth="1"/>
    <col min="15626" max="15626" width="9" style="1"/>
    <col min="15627" max="15627" width="35.625" style="1" customWidth="1"/>
    <col min="15628" max="15630" width="9" style="1"/>
    <col min="15631" max="15632" width="0" style="1" hidden="1" customWidth="1"/>
    <col min="15633" max="15872" width="9" style="1"/>
    <col min="15873" max="15873" width="8" style="1" customWidth="1"/>
    <col min="15874" max="15874" width="10.25" style="1" customWidth="1"/>
    <col min="15875" max="15875" width="12.875" style="1" customWidth="1"/>
    <col min="15876" max="15876" width="8.5" style="1" customWidth="1"/>
    <col min="15877" max="15877" width="61.875" style="1" customWidth="1"/>
    <col min="15878" max="15878" width="10.25" style="1" customWidth="1"/>
    <col min="15879" max="15881" width="14.625" style="1" customWidth="1"/>
    <col min="15882" max="15882" width="9" style="1"/>
    <col min="15883" max="15883" width="35.625" style="1" customWidth="1"/>
    <col min="15884" max="15886" width="9" style="1"/>
    <col min="15887" max="15888" width="0" style="1" hidden="1" customWidth="1"/>
    <col min="15889" max="16128" width="9" style="1"/>
    <col min="16129" max="16129" width="8" style="1" customWidth="1"/>
    <col min="16130" max="16130" width="10.25" style="1" customWidth="1"/>
    <col min="16131" max="16131" width="12.875" style="1" customWidth="1"/>
    <col min="16132" max="16132" width="8.5" style="1" customWidth="1"/>
    <col min="16133" max="16133" width="61.875" style="1" customWidth="1"/>
    <col min="16134" max="16134" width="10.25" style="1" customWidth="1"/>
    <col min="16135" max="16137" width="14.625" style="1" customWidth="1"/>
    <col min="16138" max="16138" width="9" style="1"/>
    <col min="16139" max="16139" width="35.625" style="1" customWidth="1"/>
    <col min="16140" max="16142" width="9" style="1"/>
    <col min="16143" max="16144" width="0" style="1" hidden="1" customWidth="1"/>
    <col min="16145" max="16384" width="9" style="1"/>
  </cols>
  <sheetData>
    <row r="1" spans="1:20" ht="12.75" customHeight="1" x14ac:dyDescent="0.2">
      <c r="B1" s="2"/>
      <c r="C1" s="3"/>
      <c r="D1" s="2"/>
      <c r="E1" s="2" t="s">
        <v>0</v>
      </c>
      <c r="F1" s="2"/>
      <c r="G1" s="2"/>
      <c r="H1" s="2"/>
      <c r="I1" s="2"/>
    </row>
    <row r="2" spans="1:20" ht="24.95" customHeight="1" x14ac:dyDescent="0.2">
      <c r="B2" s="2"/>
      <c r="C2" s="3"/>
      <c r="D2" s="2"/>
      <c r="E2" s="7"/>
      <c r="F2" s="2"/>
      <c r="G2" s="2"/>
      <c r="H2" s="8"/>
      <c r="I2" s="8"/>
      <c r="J2" s="9"/>
      <c r="K2" s="10"/>
    </row>
    <row r="3" spans="1:20" ht="15.75" x14ac:dyDescent="0.2">
      <c r="A3" s="1" t="s">
        <v>1</v>
      </c>
      <c r="B3" s="11" t="s">
        <v>2</v>
      </c>
      <c r="C3" s="165"/>
      <c r="D3" s="166"/>
      <c r="E3" s="12" t="s">
        <v>3</v>
      </c>
      <c r="F3" s="2"/>
      <c r="G3" s="13"/>
      <c r="H3" s="14" t="str">
        <f>$C$4</f>
        <v>SO 21-52-01</v>
      </c>
      <c r="I3" s="15">
        <f>ROUND(SUMIF($A$8:$A$100,"SD",$I$8:$I$100),2)</f>
        <v>0</v>
      </c>
      <c r="J3" s="16"/>
      <c r="K3" s="17"/>
      <c r="R3" s="1"/>
    </row>
    <row r="4" spans="1:20" ht="15" customHeight="1" x14ac:dyDescent="0.2">
      <c r="A4" s="1" t="s">
        <v>4</v>
      </c>
      <c r="B4" s="18" t="s">
        <v>5</v>
      </c>
      <c r="C4" s="167" t="s">
        <v>381</v>
      </c>
      <c r="D4" s="168"/>
      <c r="E4" s="19" t="s">
        <v>380</v>
      </c>
      <c r="F4" s="8"/>
      <c r="G4" s="8"/>
      <c r="H4" s="20"/>
      <c r="I4" s="20"/>
      <c r="J4" s="16"/>
      <c r="K4" s="21"/>
    </row>
    <row r="5" spans="1:20" ht="12.75" customHeight="1" x14ac:dyDescent="0.2">
      <c r="A5" s="164" t="s">
        <v>8</v>
      </c>
      <c r="B5" s="164" t="s">
        <v>9</v>
      </c>
      <c r="C5" s="169" t="s">
        <v>10</v>
      </c>
      <c r="D5" s="164" t="s">
        <v>11</v>
      </c>
      <c r="E5" s="170" t="s">
        <v>12</v>
      </c>
      <c r="F5" s="164" t="s">
        <v>13</v>
      </c>
      <c r="G5" s="164" t="s">
        <v>14</v>
      </c>
      <c r="H5" s="164" t="s">
        <v>15</v>
      </c>
      <c r="I5" s="164"/>
    </row>
    <row r="6" spans="1:20" ht="12.75" customHeight="1" x14ac:dyDescent="0.2">
      <c r="A6" s="164"/>
      <c r="B6" s="164"/>
      <c r="C6" s="169"/>
      <c r="D6" s="164"/>
      <c r="E6" s="170"/>
      <c r="F6" s="164"/>
      <c r="G6" s="164"/>
      <c r="H6" s="22" t="s">
        <v>16</v>
      </c>
      <c r="I6" s="22" t="s">
        <v>17</v>
      </c>
    </row>
    <row r="7" spans="1:20" s="28" customFormat="1" ht="12.75" customHeight="1" x14ac:dyDescent="0.2">
      <c r="A7" s="23">
        <v>0</v>
      </c>
      <c r="B7" s="24"/>
      <c r="C7" s="25" t="s">
        <v>18</v>
      </c>
      <c r="D7" s="23" t="s">
        <v>19</v>
      </c>
      <c r="E7" s="26" t="s">
        <v>20</v>
      </c>
      <c r="F7" s="23" t="s">
        <v>21</v>
      </c>
      <c r="G7" s="23" t="s">
        <v>22</v>
      </c>
      <c r="H7" s="23" t="s">
        <v>23</v>
      </c>
      <c r="I7" s="27" t="s">
        <v>24</v>
      </c>
      <c r="K7" s="29"/>
      <c r="P7" s="30"/>
      <c r="R7" s="30"/>
      <c r="T7" s="31"/>
    </row>
    <row r="8" spans="1:20" s="28" customFormat="1" ht="12.75" customHeight="1" x14ac:dyDescent="0.2">
      <c r="A8" s="32" t="s">
        <v>25</v>
      </c>
      <c r="B8" s="33"/>
      <c r="C8" s="34" t="s">
        <v>26</v>
      </c>
      <c r="D8" s="35"/>
      <c r="E8" s="32" t="s">
        <v>27</v>
      </c>
      <c r="F8" s="36"/>
      <c r="G8" s="37"/>
      <c r="H8" s="38"/>
      <c r="I8" s="38">
        <f>SUM($I$9:$I$12)</f>
        <v>0</v>
      </c>
      <c r="K8" s="29"/>
      <c r="P8" s="30"/>
      <c r="R8" s="30"/>
      <c r="T8" s="31"/>
    </row>
    <row r="9" spans="1:20" s="28" customFormat="1" x14ac:dyDescent="0.2">
      <c r="A9" s="48" t="s">
        <v>28</v>
      </c>
      <c r="B9" s="110">
        <v>1</v>
      </c>
      <c r="C9" s="111" t="s">
        <v>29</v>
      </c>
      <c r="D9" s="112"/>
      <c r="E9" s="112" t="s">
        <v>30</v>
      </c>
      <c r="F9" s="113" t="s">
        <v>31</v>
      </c>
      <c r="G9" s="114">
        <v>1</v>
      </c>
      <c r="H9" s="115"/>
      <c r="I9" s="115">
        <f>ROUND(G9*H9,2)</f>
        <v>0</v>
      </c>
      <c r="J9" s="49"/>
      <c r="K9" s="50"/>
      <c r="P9" s="30"/>
      <c r="R9" s="30"/>
      <c r="T9" s="31"/>
    </row>
    <row r="10" spans="1:20" s="28" customFormat="1" x14ac:dyDescent="0.2">
      <c r="A10" s="49" t="s">
        <v>32</v>
      </c>
      <c r="B10" s="116"/>
      <c r="C10" s="117"/>
      <c r="D10" s="118"/>
      <c r="E10" s="112" t="s">
        <v>240</v>
      </c>
      <c r="F10" s="119"/>
      <c r="G10" s="120"/>
      <c r="H10" s="121"/>
      <c r="I10" s="121"/>
      <c r="J10" s="49"/>
      <c r="K10" s="50"/>
      <c r="P10" s="30"/>
      <c r="R10" s="30"/>
      <c r="T10" s="31"/>
    </row>
    <row r="11" spans="1:20" s="28" customFormat="1" ht="51" x14ac:dyDescent="0.2">
      <c r="A11" s="49" t="s">
        <v>34</v>
      </c>
      <c r="B11" s="116"/>
      <c r="C11" s="117"/>
      <c r="D11" s="118"/>
      <c r="E11" s="122" t="s">
        <v>35</v>
      </c>
      <c r="F11" s="119"/>
      <c r="G11" s="120"/>
      <c r="H11" s="121"/>
      <c r="I11" s="121"/>
      <c r="J11" s="49"/>
      <c r="K11" s="50"/>
      <c r="P11" s="30"/>
      <c r="R11" s="30"/>
      <c r="T11" s="31"/>
    </row>
    <row r="12" spans="1:20" s="28" customFormat="1" x14ac:dyDescent="0.2">
      <c r="A12" s="49" t="s">
        <v>36</v>
      </c>
      <c r="B12" s="123"/>
      <c r="C12" s="124"/>
      <c r="D12" s="125"/>
      <c r="E12" s="145" t="s">
        <v>37</v>
      </c>
      <c r="F12" s="119"/>
      <c r="G12" s="120"/>
      <c r="H12" s="121"/>
      <c r="I12" s="121"/>
      <c r="J12" s="49"/>
      <c r="K12" s="50"/>
      <c r="P12" s="30"/>
      <c r="R12" s="30"/>
      <c r="T12" s="31"/>
    </row>
    <row r="13" spans="1:20" s="28" customFormat="1" ht="12.75" customHeight="1" x14ac:dyDescent="0.2">
      <c r="A13" s="39" t="s">
        <v>25</v>
      </c>
      <c r="B13" s="40"/>
      <c r="C13" s="41" t="s">
        <v>42</v>
      </c>
      <c r="D13" s="42"/>
      <c r="E13" s="32" t="s">
        <v>43</v>
      </c>
      <c r="F13" s="43"/>
      <c r="G13" s="44"/>
      <c r="H13" s="45"/>
      <c r="I13" s="45">
        <f>SUM($I$14:$I$25)</f>
        <v>0</v>
      </c>
      <c r="K13" s="29"/>
      <c r="P13" s="30"/>
      <c r="R13" s="30"/>
      <c r="T13" s="31"/>
    </row>
    <row r="14" spans="1:20" s="28" customFormat="1" ht="38.25" x14ac:dyDescent="0.2">
      <c r="A14" s="87" t="s">
        <v>28</v>
      </c>
      <c r="B14" s="110">
        <v>2</v>
      </c>
      <c r="C14" s="111" t="s">
        <v>239</v>
      </c>
      <c r="D14" s="112"/>
      <c r="E14" s="131" t="s">
        <v>238</v>
      </c>
      <c r="F14" s="113" t="s">
        <v>46</v>
      </c>
      <c r="G14" s="114">
        <v>39.979800000000004</v>
      </c>
      <c r="H14" s="115"/>
      <c r="I14" s="115">
        <f>ROUND(G14*H14,2)</f>
        <v>0</v>
      </c>
      <c r="J14" s="49"/>
      <c r="K14" s="97"/>
      <c r="P14" s="30"/>
      <c r="R14" s="30"/>
      <c r="T14" s="47"/>
    </row>
    <row r="15" spans="1:20" s="28" customFormat="1" x14ac:dyDescent="0.2">
      <c r="A15" s="89" t="s">
        <v>32</v>
      </c>
      <c r="B15" s="132"/>
      <c r="C15" s="133"/>
      <c r="D15" s="134"/>
      <c r="E15" s="131" t="s">
        <v>263</v>
      </c>
      <c r="F15" s="135"/>
      <c r="G15" s="136"/>
      <c r="H15" s="137"/>
      <c r="I15" s="137"/>
      <c r="J15" s="49"/>
      <c r="K15" s="50"/>
      <c r="P15" s="30"/>
      <c r="R15" s="30"/>
      <c r="T15" s="31"/>
    </row>
    <row r="16" spans="1:20" s="28" customFormat="1" ht="51" x14ac:dyDescent="0.2">
      <c r="A16" s="50" t="s">
        <v>34</v>
      </c>
      <c r="B16" s="116"/>
      <c r="C16" s="117"/>
      <c r="D16" s="118"/>
      <c r="E16" s="138" t="s">
        <v>379</v>
      </c>
      <c r="F16" s="119"/>
      <c r="G16" s="120"/>
      <c r="H16" s="121"/>
      <c r="I16" s="121"/>
      <c r="J16" s="49"/>
      <c r="K16" s="50"/>
      <c r="P16" s="30"/>
      <c r="R16" s="30"/>
      <c r="T16" s="31"/>
    </row>
    <row r="17" spans="1:20" s="28" customFormat="1" ht="114.75" x14ac:dyDescent="0.2">
      <c r="A17" s="90" t="s">
        <v>36</v>
      </c>
      <c r="B17" s="139"/>
      <c r="C17" s="140"/>
      <c r="D17" s="141"/>
      <c r="E17" s="131" t="s">
        <v>49</v>
      </c>
      <c r="F17" s="142"/>
      <c r="G17" s="143"/>
      <c r="H17" s="144"/>
      <c r="I17" s="144"/>
      <c r="J17" s="49"/>
      <c r="K17" s="50"/>
      <c r="P17" s="30"/>
      <c r="R17" s="30"/>
      <c r="T17" s="31"/>
    </row>
    <row r="18" spans="1:20" s="28" customFormat="1" ht="38.25" x14ac:dyDescent="0.2">
      <c r="A18" s="48" t="s">
        <v>28</v>
      </c>
      <c r="B18" s="110">
        <v>3</v>
      </c>
      <c r="C18" s="111" t="s">
        <v>338</v>
      </c>
      <c r="D18" s="112"/>
      <c r="E18" s="112" t="s">
        <v>337</v>
      </c>
      <c r="F18" s="113" t="s">
        <v>46</v>
      </c>
      <c r="G18" s="114">
        <v>2.3298000000000001</v>
      </c>
      <c r="H18" s="115"/>
      <c r="I18" s="115">
        <f>ROUND(G18*H18,2)</f>
        <v>0</v>
      </c>
      <c r="J18" s="49"/>
      <c r="K18" s="50"/>
      <c r="P18" s="30"/>
      <c r="R18" s="30"/>
      <c r="T18" s="31"/>
    </row>
    <row r="19" spans="1:20" s="28" customFormat="1" x14ac:dyDescent="0.2">
      <c r="A19" s="49" t="s">
        <v>32</v>
      </c>
      <c r="B19" s="116"/>
      <c r="C19" s="117"/>
      <c r="D19" s="118"/>
      <c r="E19" s="112" t="s">
        <v>263</v>
      </c>
      <c r="F19" s="119"/>
      <c r="G19" s="120"/>
      <c r="H19" s="121"/>
      <c r="I19" s="121"/>
      <c r="J19" s="49"/>
      <c r="K19" s="50"/>
      <c r="P19" s="30"/>
      <c r="R19" s="30"/>
      <c r="T19" s="31"/>
    </row>
    <row r="20" spans="1:20" s="28" customFormat="1" ht="51" x14ac:dyDescent="0.2">
      <c r="A20" s="49" t="s">
        <v>34</v>
      </c>
      <c r="B20" s="116"/>
      <c r="C20" s="117"/>
      <c r="D20" s="118"/>
      <c r="E20" s="122" t="s">
        <v>378</v>
      </c>
      <c r="F20" s="119"/>
      <c r="G20" s="120"/>
      <c r="H20" s="121"/>
      <c r="I20" s="121"/>
      <c r="J20" s="49"/>
      <c r="K20" s="50"/>
      <c r="P20" s="30"/>
      <c r="R20" s="30"/>
      <c r="T20" s="31"/>
    </row>
    <row r="21" spans="1:20" s="28" customFormat="1" ht="114.75" x14ac:dyDescent="0.2">
      <c r="A21" s="49" t="s">
        <v>36</v>
      </c>
      <c r="B21" s="123"/>
      <c r="C21" s="124"/>
      <c r="D21" s="125"/>
      <c r="E21" s="145" t="s">
        <v>49</v>
      </c>
      <c r="F21" s="119"/>
      <c r="G21" s="120"/>
      <c r="H21" s="121"/>
      <c r="I21" s="121"/>
      <c r="J21" s="49"/>
      <c r="K21" s="50"/>
      <c r="P21" s="30"/>
      <c r="R21" s="30"/>
      <c r="T21" s="31"/>
    </row>
    <row r="22" spans="1:20" s="28" customFormat="1" ht="25.5" x14ac:dyDescent="0.2">
      <c r="A22" s="48" t="s">
        <v>28</v>
      </c>
      <c r="B22" s="110">
        <v>4</v>
      </c>
      <c r="C22" s="111" t="s">
        <v>60</v>
      </c>
      <c r="D22" s="112"/>
      <c r="E22" s="112" t="s">
        <v>61</v>
      </c>
      <c r="F22" s="113" t="s">
        <v>46</v>
      </c>
      <c r="G22" s="114">
        <v>0.85199999999999998</v>
      </c>
      <c r="H22" s="115"/>
      <c r="I22" s="115">
        <f>ROUND(G22*H22,2)</f>
        <v>0</v>
      </c>
      <c r="J22" s="49"/>
      <c r="K22" s="50"/>
      <c r="P22" s="30"/>
      <c r="R22" s="30"/>
      <c r="T22" s="31"/>
    </row>
    <row r="23" spans="1:20" s="28" customFormat="1" x14ac:dyDescent="0.2">
      <c r="A23" s="49" t="s">
        <v>32</v>
      </c>
      <c r="B23" s="116"/>
      <c r="C23" s="117"/>
      <c r="D23" s="118"/>
      <c r="E23" s="112" t="s">
        <v>329</v>
      </c>
      <c r="F23" s="119"/>
      <c r="G23" s="120"/>
      <c r="H23" s="121"/>
      <c r="I23" s="121"/>
      <c r="J23" s="49"/>
      <c r="K23" s="50"/>
      <c r="P23" s="30"/>
      <c r="R23" s="30"/>
      <c r="T23" s="31"/>
    </row>
    <row r="24" spans="1:20" s="28" customFormat="1" ht="51" x14ac:dyDescent="0.2">
      <c r="A24" s="49" t="s">
        <v>34</v>
      </c>
      <c r="B24" s="116"/>
      <c r="C24" s="117"/>
      <c r="D24" s="118"/>
      <c r="E24" s="122" t="s">
        <v>377</v>
      </c>
      <c r="F24" s="119"/>
      <c r="G24" s="120"/>
      <c r="H24" s="121"/>
      <c r="I24" s="121"/>
      <c r="J24" s="49"/>
      <c r="K24" s="50"/>
      <c r="P24" s="30"/>
      <c r="R24" s="30"/>
      <c r="T24" s="31"/>
    </row>
    <row r="25" spans="1:20" s="28" customFormat="1" ht="114.75" x14ac:dyDescent="0.2">
      <c r="A25" s="49" t="s">
        <v>36</v>
      </c>
      <c r="B25" s="123"/>
      <c r="C25" s="124"/>
      <c r="D25" s="125"/>
      <c r="E25" s="112" t="s">
        <v>327</v>
      </c>
      <c r="F25" s="119"/>
      <c r="G25" s="120"/>
      <c r="H25" s="121"/>
      <c r="I25" s="121"/>
      <c r="J25" s="49"/>
      <c r="K25" s="50"/>
      <c r="P25" s="30"/>
      <c r="R25" s="30"/>
      <c r="T25" s="31"/>
    </row>
    <row r="26" spans="1:20" s="28" customFormat="1" ht="12.75" customHeight="1" x14ac:dyDescent="0.2">
      <c r="A26" s="39" t="s">
        <v>25</v>
      </c>
      <c r="B26" s="40"/>
      <c r="C26" s="41" t="s">
        <v>227</v>
      </c>
      <c r="D26" s="42"/>
      <c r="E26" s="32" t="s">
        <v>226</v>
      </c>
      <c r="F26" s="43"/>
      <c r="G26" s="44"/>
      <c r="H26" s="45"/>
      <c r="I26" s="45">
        <f>SUM($I$27:$I$42)</f>
        <v>0</v>
      </c>
      <c r="K26" s="29"/>
      <c r="P26" s="30"/>
      <c r="R26" s="30"/>
      <c r="T26" s="31"/>
    </row>
    <row r="27" spans="1:20" s="28" customFormat="1" ht="25.5" x14ac:dyDescent="0.2">
      <c r="A27" s="51" t="s">
        <v>28</v>
      </c>
      <c r="B27" s="52">
        <v>5</v>
      </c>
      <c r="C27" s="53" t="s">
        <v>326</v>
      </c>
      <c r="D27" s="54"/>
      <c r="E27" s="54" t="s">
        <v>325</v>
      </c>
      <c r="F27" s="55" t="s">
        <v>67</v>
      </c>
      <c r="G27" s="56">
        <v>1.0589999999999999</v>
      </c>
      <c r="H27" s="126"/>
      <c r="I27" s="57">
        <f>ROUND(G27*H27,2)</f>
        <v>0</v>
      </c>
      <c r="K27" s="29"/>
      <c r="P27" s="30"/>
      <c r="R27" s="30"/>
      <c r="T27" s="31"/>
    </row>
    <row r="28" spans="1:20" s="28" customFormat="1" x14ac:dyDescent="0.2">
      <c r="A28" s="28" t="s">
        <v>32</v>
      </c>
      <c r="B28" s="58"/>
      <c r="C28" s="59"/>
      <c r="D28" s="60"/>
      <c r="E28" s="54" t="s">
        <v>263</v>
      </c>
      <c r="F28" s="61"/>
      <c r="G28" s="62"/>
      <c r="H28" s="127"/>
      <c r="I28" s="63"/>
      <c r="K28" s="29"/>
      <c r="P28" s="30"/>
      <c r="R28" s="30"/>
      <c r="T28" s="31"/>
    </row>
    <row r="29" spans="1:20" s="28" customFormat="1" ht="51" x14ac:dyDescent="0.2">
      <c r="A29" s="28" t="s">
        <v>34</v>
      </c>
      <c r="B29" s="58"/>
      <c r="C29" s="59"/>
      <c r="D29" s="60"/>
      <c r="E29" s="64" t="s">
        <v>376</v>
      </c>
      <c r="F29" s="61"/>
      <c r="G29" s="62"/>
      <c r="H29" s="127"/>
      <c r="I29" s="63"/>
      <c r="K29" s="29"/>
      <c r="P29" s="30"/>
      <c r="R29" s="30"/>
      <c r="T29" s="31"/>
    </row>
    <row r="30" spans="1:20" s="28" customFormat="1" ht="70.5" customHeight="1" x14ac:dyDescent="0.2">
      <c r="A30" s="28" t="s">
        <v>36</v>
      </c>
      <c r="B30" s="65"/>
      <c r="C30" s="66"/>
      <c r="D30" s="67"/>
      <c r="E30" s="109" t="s">
        <v>319</v>
      </c>
      <c r="F30" s="68"/>
      <c r="G30" s="62"/>
      <c r="H30" s="127"/>
      <c r="I30" s="63"/>
      <c r="K30" s="29"/>
      <c r="P30" s="30"/>
      <c r="R30" s="30"/>
      <c r="T30" s="31"/>
    </row>
    <row r="31" spans="1:20" s="28" customFormat="1" x14ac:dyDescent="0.2">
      <c r="A31" s="51" t="s">
        <v>28</v>
      </c>
      <c r="B31" s="52">
        <v>6</v>
      </c>
      <c r="C31" s="53" t="s">
        <v>225</v>
      </c>
      <c r="D31" s="54"/>
      <c r="E31" s="54" t="s">
        <v>224</v>
      </c>
      <c r="F31" s="55" t="s">
        <v>67</v>
      </c>
      <c r="G31" s="56">
        <v>19.038</v>
      </c>
      <c r="H31" s="126"/>
      <c r="I31" s="57">
        <f>ROUND(G31*H31,2)</f>
        <v>0</v>
      </c>
      <c r="K31" s="29"/>
      <c r="P31" s="30"/>
      <c r="R31" s="30"/>
      <c r="T31" s="31"/>
    </row>
    <row r="32" spans="1:20" s="28" customFormat="1" x14ac:dyDescent="0.2">
      <c r="A32" s="28" t="s">
        <v>32</v>
      </c>
      <c r="B32" s="58"/>
      <c r="C32" s="59"/>
      <c r="D32" s="60"/>
      <c r="E32" s="54" t="s">
        <v>318</v>
      </c>
      <c r="F32" s="61"/>
      <c r="G32" s="62"/>
      <c r="H32" s="127"/>
      <c r="I32" s="63"/>
      <c r="K32" s="29"/>
      <c r="P32" s="30"/>
      <c r="R32" s="30"/>
      <c r="T32" s="31"/>
    </row>
    <row r="33" spans="1:20" s="28" customFormat="1" ht="51" x14ac:dyDescent="0.2">
      <c r="A33" s="28" t="s">
        <v>34</v>
      </c>
      <c r="B33" s="58"/>
      <c r="C33" s="59"/>
      <c r="D33" s="60"/>
      <c r="E33" s="64" t="s">
        <v>375</v>
      </c>
      <c r="F33" s="61"/>
      <c r="G33" s="62"/>
      <c r="H33" s="127"/>
      <c r="I33" s="63"/>
      <c r="K33" s="29"/>
      <c r="P33" s="30"/>
      <c r="R33" s="30"/>
      <c r="T33" s="31"/>
    </row>
    <row r="34" spans="1:20" s="28" customFormat="1" ht="380.25" customHeight="1" x14ac:dyDescent="0.2">
      <c r="A34" s="28" t="s">
        <v>36</v>
      </c>
      <c r="B34" s="65"/>
      <c r="C34" s="66"/>
      <c r="D34" s="67"/>
      <c r="E34" s="109" t="s">
        <v>222</v>
      </c>
      <c r="F34" s="68"/>
      <c r="G34" s="62"/>
      <c r="H34" s="127"/>
      <c r="I34" s="63"/>
      <c r="K34" s="29"/>
      <c r="P34" s="30"/>
      <c r="R34" s="30"/>
      <c r="T34" s="31"/>
    </row>
    <row r="35" spans="1:20" s="28" customFormat="1" x14ac:dyDescent="0.2">
      <c r="A35" s="51" t="s">
        <v>28</v>
      </c>
      <c r="B35" s="52">
        <v>7</v>
      </c>
      <c r="C35" s="53" t="s">
        <v>314</v>
      </c>
      <c r="D35" s="54"/>
      <c r="E35" s="54" t="s">
        <v>313</v>
      </c>
      <c r="F35" s="55" t="s">
        <v>67</v>
      </c>
      <c r="G35" s="56">
        <v>3.61</v>
      </c>
      <c r="H35" s="126"/>
      <c r="I35" s="57">
        <f>ROUND(G35*H35,2)</f>
        <v>0</v>
      </c>
      <c r="K35" s="29"/>
      <c r="P35" s="30"/>
      <c r="R35" s="30"/>
      <c r="T35" s="31"/>
    </row>
    <row r="36" spans="1:20" s="28" customFormat="1" ht="25.5" x14ac:dyDescent="0.2">
      <c r="A36" s="28" t="s">
        <v>32</v>
      </c>
      <c r="B36" s="58"/>
      <c r="C36" s="59"/>
      <c r="D36" s="60"/>
      <c r="E36" s="54" t="s">
        <v>312</v>
      </c>
      <c r="F36" s="61"/>
      <c r="G36" s="62"/>
      <c r="H36" s="127"/>
      <c r="I36" s="63"/>
      <c r="K36" s="29"/>
      <c r="P36" s="30"/>
      <c r="R36" s="30"/>
      <c r="T36" s="31"/>
    </row>
    <row r="37" spans="1:20" s="28" customFormat="1" ht="51" x14ac:dyDescent="0.2">
      <c r="A37" s="28" t="s">
        <v>34</v>
      </c>
      <c r="B37" s="58"/>
      <c r="C37" s="59"/>
      <c r="D37" s="60"/>
      <c r="E37" s="64" t="s">
        <v>374</v>
      </c>
      <c r="F37" s="61"/>
      <c r="G37" s="62"/>
      <c r="H37" s="127"/>
      <c r="I37" s="63"/>
      <c r="K37" s="29"/>
      <c r="P37" s="30"/>
      <c r="R37" s="30"/>
      <c r="T37" s="31"/>
    </row>
    <row r="38" spans="1:20" s="28" customFormat="1" ht="246.75" customHeight="1" x14ac:dyDescent="0.2">
      <c r="A38" s="70" t="s">
        <v>36</v>
      </c>
      <c r="B38" s="71"/>
      <c r="C38" s="72"/>
      <c r="D38" s="73"/>
      <c r="E38" s="54" t="s">
        <v>310</v>
      </c>
      <c r="F38" s="74"/>
      <c r="G38" s="75"/>
      <c r="H38" s="130"/>
      <c r="I38" s="76"/>
      <c r="K38" s="29"/>
      <c r="P38" s="30"/>
      <c r="R38" s="30"/>
      <c r="T38" s="31"/>
    </row>
    <row r="39" spans="1:20" s="28" customFormat="1" x14ac:dyDescent="0.2">
      <c r="A39" s="51" t="s">
        <v>28</v>
      </c>
      <c r="B39" s="52">
        <v>8</v>
      </c>
      <c r="C39" s="53" t="s">
        <v>212</v>
      </c>
      <c r="D39" s="54"/>
      <c r="E39" s="54" t="s">
        <v>211</v>
      </c>
      <c r="F39" s="55" t="s">
        <v>205</v>
      </c>
      <c r="G39" s="56">
        <v>48.615000000000002</v>
      </c>
      <c r="H39" s="126"/>
      <c r="I39" s="57">
        <f>ROUND(G39*H39,2)</f>
        <v>0</v>
      </c>
      <c r="K39" s="29"/>
      <c r="P39" s="30"/>
      <c r="R39" s="30"/>
      <c r="T39" s="31"/>
    </row>
    <row r="40" spans="1:20" s="28" customFormat="1" x14ac:dyDescent="0.2">
      <c r="A40" s="28" t="s">
        <v>32</v>
      </c>
      <c r="B40" s="58"/>
      <c r="C40" s="59"/>
      <c r="D40" s="60"/>
      <c r="E40" s="54" t="s">
        <v>263</v>
      </c>
      <c r="F40" s="61"/>
      <c r="G40" s="62"/>
      <c r="H40" s="127"/>
      <c r="I40" s="63"/>
      <c r="K40" s="29"/>
      <c r="P40" s="30"/>
      <c r="R40" s="30"/>
      <c r="T40" s="31"/>
    </row>
    <row r="41" spans="1:20" s="28" customFormat="1" ht="51" x14ac:dyDescent="0.2">
      <c r="A41" s="28" t="s">
        <v>34</v>
      </c>
      <c r="B41" s="58"/>
      <c r="C41" s="59"/>
      <c r="D41" s="60"/>
      <c r="E41" s="64" t="s">
        <v>369</v>
      </c>
      <c r="F41" s="61"/>
      <c r="G41" s="62"/>
      <c r="H41" s="127"/>
      <c r="I41" s="63"/>
      <c r="K41" s="29"/>
      <c r="P41" s="30"/>
      <c r="R41" s="30"/>
      <c r="T41" s="31"/>
    </row>
    <row r="42" spans="1:20" s="28" customFormat="1" ht="26.25" customHeight="1" x14ac:dyDescent="0.2">
      <c r="A42" s="28" t="s">
        <v>36</v>
      </c>
      <c r="B42" s="65"/>
      <c r="C42" s="66"/>
      <c r="D42" s="67"/>
      <c r="E42" s="54" t="s">
        <v>209</v>
      </c>
      <c r="F42" s="68"/>
      <c r="G42" s="62"/>
      <c r="H42" s="127"/>
      <c r="I42" s="63"/>
      <c r="K42" s="29"/>
      <c r="P42" s="30"/>
      <c r="R42" s="30"/>
      <c r="T42" s="31"/>
    </row>
    <row r="43" spans="1:20" s="28" customFormat="1" ht="12.75" customHeight="1" x14ac:dyDescent="0.2">
      <c r="A43" s="39" t="s">
        <v>25</v>
      </c>
      <c r="B43" s="40"/>
      <c r="C43" s="41" t="s">
        <v>21</v>
      </c>
      <c r="D43" s="42"/>
      <c r="E43" s="32" t="s">
        <v>64</v>
      </c>
      <c r="F43" s="43"/>
      <c r="G43" s="44"/>
      <c r="H43" s="128"/>
      <c r="I43" s="45">
        <f>SUM($I$44:$I$71)</f>
        <v>0</v>
      </c>
      <c r="K43" s="29"/>
      <c r="P43" s="30"/>
      <c r="R43" s="30"/>
      <c r="T43" s="31"/>
    </row>
    <row r="44" spans="1:20" s="28" customFormat="1" x14ac:dyDescent="0.2">
      <c r="A44" s="91" t="s">
        <v>28</v>
      </c>
      <c r="B44" s="52">
        <v>9</v>
      </c>
      <c r="C44" s="53" t="s">
        <v>308</v>
      </c>
      <c r="D44" s="54"/>
      <c r="E44" s="92" t="s">
        <v>307</v>
      </c>
      <c r="F44" s="55" t="s">
        <v>205</v>
      </c>
      <c r="G44" s="56">
        <v>49.835999999999999</v>
      </c>
      <c r="H44" s="126"/>
      <c r="I44" s="57">
        <f>ROUND(G44*H44,2)</f>
        <v>0</v>
      </c>
      <c r="K44" s="29"/>
      <c r="P44" s="30"/>
      <c r="R44" s="30"/>
      <c r="T44" s="31"/>
    </row>
    <row r="45" spans="1:20" s="28" customFormat="1" x14ac:dyDescent="0.2">
      <c r="A45" s="93" t="s">
        <v>32</v>
      </c>
      <c r="B45" s="78"/>
      <c r="C45" s="79"/>
      <c r="D45" s="80"/>
      <c r="E45" s="92" t="s">
        <v>373</v>
      </c>
      <c r="F45" s="82"/>
      <c r="G45" s="83"/>
      <c r="H45" s="129"/>
      <c r="I45" s="84"/>
      <c r="K45" s="29"/>
      <c r="P45" s="30"/>
      <c r="R45" s="30"/>
      <c r="T45" s="31"/>
    </row>
    <row r="46" spans="1:20" s="28" customFormat="1" ht="51" x14ac:dyDescent="0.2">
      <c r="A46" s="29" t="s">
        <v>34</v>
      </c>
      <c r="B46" s="58"/>
      <c r="C46" s="59"/>
      <c r="D46" s="60"/>
      <c r="E46" s="94" t="s">
        <v>372</v>
      </c>
      <c r="F46" s="61"/>
      <c r="G46" s="62"/>
      <c r="H46" s="127"/>
      <c r="I46" s="63"/>
      <c r="K46" s="29"/>
      <c r="P46" s="30"/>
      <c r="R46" s="30"/>
      <c r="T46" s="31"/>
    </row>
    <row r="47" spans="1:20" s="28" customFormat="1" ht="55.5" customHeight="1" x14ac:dyDescent="0.2">
      <c r="A47" s="95" t="s">
        <v>36</v>
      </c>
      <c r="B47" s="71"/>
      <c r="C47" s="72"/>
      <c r="D47" s="73"/>
      <c r="E47" s="92" t="s">
        <v>301</v>
      </c>
      <c r="F47" s="74"/>
      <c r="G47" s="75"/>
      <c r="H47" s="130"/>
      <c r="I47" s="76"/>
      <c r="K47" s="29"/>
      <c r="P47" s="30"/>
      <c r="R47" s="30"/>
      <c r="T47" s="31"/>
    </row>
    <row r="48" spans="1:20" s="28" customFormat="1" x14ac:dyDescent="0.2">
      <c r="A48" s="91" t="s">
        <v>28</v>
      </c>
      <c r="B48" s="52">
        <v>10</v>
      </c>
      <c r="C48" s="53" t="s">
        <v>371</v>
      </c>
      <c r="D48" s="54"/>
      <c r="E48" s="92" t="s">
        <v>370</v>
      </c>
      <c r="F48" s="55" t="s">
        <v>205</v>
      </c>
      <c r="G48" s="56">
        <v>48.615000000000002</v>
      </c>
      <c r="H48" s="126"/>
      <c r="I48" s="57">
        <f>ROUND(G48*H48,2)</f>
        <v>0</v>
      </c>
      <c r="K48" s="29"/>
      <c r="P48" s="30"/>
      <c r="R48" s="30"/>
      <c r="T48" s="31"/>
    </row>
    <row r="49" spans="1:20" s="28" customFormat="1" x14ac:dyDescent="0.2">
      <c r="A49" s="93" t="s">
        <v>32</v>
      </c>
      <c r="B49" s="78"/>
      <c r="C49" s="79"/>
      <c r="D49" s="80"/>
      <c r="E49" s="92" t="s">
        <v>82</v>
      </c>
      <c r="F49" s="82"/>
      <c r="G49" s="83"/>
      <c r="H49" s="129"/>
      <c r="I49" s="84"/>
      <c r="K49" s="29"/>
      <c r="P49" s="30"/>
      <c r="R49" s="30"/>
      <c r="T49" s="31"/>
    </row>
    <row r="50" spans="1:20" s="28" customFormat="1" ht="51" x14ac:dyDescent="0.2">
      <c r="A50" s="29" t="s">
        <v>34</v>
      </c>
      <c r="B50" s="58"/>
      <c r="C50" s="59"/>
      <c r="D50" s="60"/>
      <c r="E50" s="94" t="s">
        <v>369</v>
      </c>
      <c r="F50" s="61"/>
      <c r="G50" s="62"/>
      <c r="H50" s="127"/>
      <c r="I50" s="63"/>
      <c r="K50" s="29"/>
      <c r="P50" s="30"/>
      <c r="R50" s="30"/>
      <c r="T50" s="31"/>
    </row>
    <row r="51" spans="1:20" s="28" customFormat="1" ht="54.75" customHeight="1" x14ac:dyDescent="0.2">
      <c r="A51" s="95" t="s">
        <v>36</v>
      </c>
      <c r="B51" s="71"/>
      <c r="C51" s="72"/>
      <c r="D51" s="73"/>
      <c r="E51" s="92" t="s">
        <v>301</v>
      </c>
      <c r="F51" s="74"/>
      <c r="G51" s="75"/>
      <c r="H51" s="130"/>
      <c r="I51" s="76"/>
      <c r="K51" s="29"/>
      <c r="P51" s="30"/>
      <c r="R51" s="30"/>
      <c r="T51" s="31"/>
    </row>
    <row r="52" spans="1:20" s="28" customFormat="1" x14ac:dyDescent="0.2">
      <c r="A52" s="91" t="s">
        <v>28</v>
      </c>
      <c r="B52" s="52">
        <v>11</v>
      </c>
      <c r="C52" s="53" t="s">
        <v>300</v>
      </c>
      <c r="D52" s="54"/>
      <c r="E52" s="92" t="s">
        <v>299</v>
      </c>
      <c r="F52" s="55" t="s">
        <v>205</v>
      </c>
      <c r="G52" s="56">
        <v>46.04</v>
      </c>
      <c r="H52" s="126"/>
      <c r="I52" s="57">
        <f>ROUND(G52*H52,2)</f>
        <v>0</v>
      </c>
      <c r="K52" s="29"/>
      <c r="P52" s="30"/>
      <c r="R52" s="30"/>
      <c r="T52" s="31"/>
    </row>
    <row r="53" spans="1:20" s="28" customFormat="1" x14ac:dyDescent="0.2">
      <c r="A53" s="93" t="s">
        <v>32</v>
      </c>
      <c r="B53" s="78"/>
      <c r="C53" s="79"/>
      <c r="D53" s="80"/>
      <c r="E53" s="92" t="s">
        <v>82</v>
      </c>
      <c r="F53" s="82"/>
      <c r="G53" s="83"/>
      <c r="H53" s="129"/>
      <c r="I53" s="84"/>
      <c r="K53" s="29"/>
      <c r="P53" s="30"/>
      <c r="R53" s="30"/>
      <c r="T53" s="31"/>
    </row>
    <row r="54" spans="1:20" s="28" customFormat="1" ht="51" x14ac:dyDescent="0.2">
      <c r="A54" s="29" t="s">
        <v>34</v>
      </c>
      <c r="B54" s="58"/>
      <c r="C54" s="59"/>
      <c r="D54" s="60"/>
      <c r="E54" s="94" t="s">
        <v>365</v>
      </c>
      <c r="F54" s="61"/>
      <c r="G54" s="62"/>
      <c r="H54" s="127"/>
      <c r="I54" s="63"/>
      <c r="K54" s="29"/>
      <c r="P54" s="30"/>
      <c r="R54" s="30"/>
      <c r="T54" s="31"/>
    </row>
    <row r="55" spans="1:20" s="28" customFormat="1" ht="53.25" customHeight="1" x14ac:dyDescent="0.2">
      <c r="A55" s="95" t="s">
        <v>36</v>
      </c>
      <c r="B55" s="71"/>
      <c r="C55" s="72"/>
      <c r="D55" s="73"/>
      <c r="E55" s="92" t="s">
        <v>296</v>
      </c>
      <c r="F55" s="74"/>
      <c r="G55" s="75"/>
      <c r="H55" s="130"/>
      <c r="I55" s="76"/>
      <c r="K55" s="29"/>
      <c r="P55" s="30"/>
      <c r="R55" s="30"/>
      <c r="T55" s="31"/>
    </row>
    <row r="56" spans="1:20" s="28" customFormat="1" x14ac:dyDescent="0.2">
      <c r="A56" s="91" t="s">
        <v>28</v>
      </c>
      <c r="B56" s="52">
        <v>12</v>
      </c>
      <c r="C56" s="53" t="s">
        <v>298</v>
      </c>
      <c r="D56" s="54"/>
      <c r="E56" s="92" t="s">
        <v>297</v>
      </c>
      <c r="F56" s="55" t="s">
        <v>205</v>
      </c>
      <c r="G56" s="56">
        <v>48.316000000000003</v>
      </c>
      <c r="H56" s="126"/>
      <c r="I56" s="57">
        <f>ROUND(G56*H56,2)</f>
        <v>0</v>
      </c>
      <c r="K56" s="29"/>
      <c r="P56" s="30"/>
      <c r="R56" s="30"/>
      <c r="T56" s="31"/>
    </row>
    <row r="57" spans="1:20" s="28" customFormat="1" x14ac:dyDescent="0.2">
      <c r="A57" s="93" t="s">
        <v>32</v>
      </c>
      <c r="B57" s="78"/>
      <c r="C57" s="79"/>
      <c r="D57" s="80"/>
      <c r="E57" s="92" t="s">
        <v>82</v>
      </c>
      <c r="F57" s="82"/>
      <c r="G57" s="83"/>
      <c r="H57" s="129"/>
      <c r="I57" s="84"/>
      <c r="K57" s="29"/>
      <c r="P57" s="30"/>
      <c r="R57" s="30"/>
      <c r="T57" s="31"/>
    </row>
    <row r="58" spans="1:20" s="28" customFormat="1" ht="51" x14ac:dyDescent="0.2">
      <c r="A58" s="29" t="s">
        <v>34</v>
      </c>
      <c r="B58" s="58"/>
      <c r="C58" s="59"/>
      <c r="D58" s="60"/>
      <c r="E58" s="94" t="s">
        <v>368</v>
      </c>
      <c r="F58" s="61"/>
      <c r="G58" s="62"/>
      <c r="H58" s="127"/>
      <c r="I58" s="63"/>
      <c r="K58" s="29"/>
      <c r="P58" s="30"/>
      <c r="R58" s="30"/>
      <c r="T58" s="31"/>
    </row>
    <row r="59" spans="1:20" s="28" customFormat="1" ht="51.75" customHeight="1" x14ac:dyDescent="0.2">
      <c r="A59" s="95" t="s">
        <v>36</v>
      </c>
      <c r="B59" s="71"/>
      <c r="C59" s="72"/>
      <c r="D59" s="73"/>
      <c r="E59" s="92" t="s">
        <v>296</v>
      </c>
      <c r="F59" s="74"/>
      <c r="G59" s="75"/>
      <c r="H59" s="130"/>
      <c r="I59" s="76"/>
      <c r="K59" s="29"/>
      <c r="P59" s="30"/>
      <c r="R59" s="30"/>
      <c r="T59" s="31"/>
    </row>
    <row r="60" spans="1:20" s="28" customFormat="1" x14ac:dyDescent="0.2">
      <c r="A60" s="51" t="s">
        <v>28</v>
      </c>
      <c r="B60" s="52">
        <v>13</v>
      </c>
      <c r="C60" s="53" t="s">
        <v>295</v>
      </c>
      <c r="D60" s="54"/>
      <c r="E60" s="54" t="s">
        <v>294</v>
      </c>
      <c r="F60" s="55" t="s">
        <v>205</v>
      </c>
      <c r="G60" s="56">
        <v>48.316000000000003</v>
      </c>
      <c r="H60" s="126"/>
      <c r="I60" s="57">
        <f>ROUND(G60*H60,2)</f>
        <v>0</v>
      </c>
      <c r="K60" s="29"/>
      <c r="P60" s="30"/>
      <c r="R60" s="30"/>
      <c r="T60" s="31"/>
    </row>
    <row r="61" spans="1:20" s="28" customFormat="1" x14ac:dyDescent="0.2">
      <c r="A61" s="28" t="s">
        <v>32</v>
      </c>
      <c r="B61" s="58"/>
      <c r="C61" s="59"/>
      <c r="D61" s="60"/>
      <c r="E61" s="54" t="s">
        <v>82</v>
      </c>
      <c r="F61" s="61"/>
      <c r="G61" s="62"/>
      <c r="H61" s="127"/>
      <c r="I61" s="63"/>
      <c r="K61" s="29"/>
      <c r="P61" s="30"/>
      <c r="R61" s="30"/>
      <c r="T61" s="31"/>
    </row>
    <row r="62" spans="1:20" s="28" customFormat="1" ht="51" x14ac:dyDescent="0.2">
      <c r="A62" s="28" t="s">
        <v>34</v>
      </c>
      <c r="B62" s="58"/>
      <c r="C62" s="59"/>
      <c r="D62" s="60"/>
      <c r="E62" s="64" t="s">
        <v>368</v>
      </c>
      <c r="F62" s="61"/>
      <c r="G62" s="62"/>
      <c r="H62" s="127"/>
      <c r="I62" s="63"/>
      <c r="K62" s="29"/>
      <c r="P62" s="30"/>
      <c r="R62" s="30"/>
      <c r="T62" s="31"/>
    </row>
    <row r="63" spans="1:20" s="28" customFormat="1" ht="144.75" customHeight="1" x14ac:dyDescent="0.2">
      <c r="A63" s="28" t="s">
        <v>36</v>
      </c>
      <c r="B63" s="65"/>
      <c r="C63" s="66"/>
      <c r="D63" s="67"/>
      <c r="E63" s="109" t="s">
        <v>289</v>
      </c>
      <c r="F63" s="68"/>
      <c r="G63" s="62"/>
      <c r="H63" s="127"/>
      <c r="I63" s="63"/>
      <c r="K63" s="29"/>
      <c r="P63" s="30"/>
      <c r="R63" s="30"/>
      <c r="T63" s="31"/>
    </row>
    <row r="64" spans="1:20" s="28" customFormat="1" ht="25.5" x14ac:dyDescent="0.2">
      <c r="A64" s="51" t="s">
        <v>28</v>
      </c>
      <c r="B64" s="52">
        <v>14</v>
      </c>
      <c r="C64" s="53" t="s">
        <v>367</v>
      </c>
      <c r="D64" s="54"/>
      <c r="E64" s="54" t="s">
        <v>366</v>
      </c>
      <c r="F64" s="55" t="s">
        <v>205</v>
      </c>
      <c r="G64" s="56">
        <v>46.04</v>
      </c>
      <c r="H64" s="126"/>
      <c r="I64" s="57">
        <f>ROUND(G64*H64,2)</f>
        <v>0</v>
      </c>
      <c r="K64" s="29"/>
      <c r="P64" s="30"/>
      <c r="R64" s="30"/>
      <c r="T64" s="31"/>
    </row>
    <row r="65" spans="1:20" s="28" customFormat="1" x14ac:dyDescent="0.2">
      <c r="A65" s="28" t="s">
        <v>32</v>
      </c>
      <c r="B65" s="58"/>
      <c r="C65" s="59"/>
      <c r="D65" s="60"/>
      <c r="E65" s="54" t="s">
        <v>82</v>
      </c>
      <c r="F65" s="61"/>
      <c r="G65" s="62"/>
      <c r="H65" s="127"/>
      <c r="I65" s="63"/>
      <c r="K65" s="29"/>
      <c r="P65" s="30"/>
      <c r="R65" s="30"/>
      <c r="T65" s="31"/>
    </row>
    <row r="66" spans="1:20" s="28" customFormat="1" ht="51" x14ac:dyDescent="0.2">
      <c r="A66" s="28" t="s">
        <v>34</v>
      </c>
      <c r="B66" s="58"/>
      <c r="C66" s="59"/>
      <c r="D66" s="60"/>
      <c r="E66" s="64" t="s">
        <v>365</v>
      </c>
      <c r="F66" s="61"/>
      <c r="G66" s="62"/>
      <c r="H66" s="127"/>
      <c r="I66" s="63"/>
      <c r="K66" s="29"/>
      <c r="P66" s="30"/>
      <c r="R66" s="30"/>
      <c r="T66" s="31"/>
    </row>
    <row r="67" spans="1:20" s="28" customFormat="1" ht="143.25" customHeight="1" x14ac:dyDescent="0.2">
      <c r="A67" s="28" t="s">
        <v>36</v>
      </c>
      <c r="B67" s="65"/>
      <c r="C67" s="66"/>
      <c r="D67" s="67"/>
      <c r="E67" s="109" t="s">
        <v>289</v>
      </c>
      <c r="F67" s="68"/>
      <c r="G67" s="62"/>
      <c r="H67" s="127"/>
      <c r="I67" s="63"/>
      <c r="K67" s="29"/>
      <c r="P67" s="30"/>
      <c r="R67" s="30"/>
      <c r="T67" s="31"/>
    </row>
    <row r="68" spans="1:20" s="28" customFormat="1" x14ac:dyDescent="0.2">
      <c r="A68" s="51" t="s">
        <v>28</v>
      </c>
      <c r="B68" s="52">
        <v>15</v>
      </c>
      <c r="C68" s="53" t="s">
        <v>364</v>
      </c>
      <c r="D68" s="54"/>
      <c r="E68" s="54" t="s">
        <v>363</v>
      </c>
      <c r="F68" s="55" t="s">
        <v>205</v>
      </c>
      <c r="G68" s="56">
        <v>4.851</v>
      </c>
      <c r="H68" s="126"/>
      <c r="I68" s="57">
        <f>ROUND(G68*H68,2)</f>
        <v>0</v>
      </c>
      <c r="K68" s="29"/>
      <c r="P68" s="30"/>
      <c r="R68" s="30"/>
      <c r="T68" s="31"/>
    </row>
    <row r="69" spans="1:20" s="28" customFormat="1" x14ac:dyDescent="0.2">
      <c r="A69" s="28" t="s">
        <v>32</v>
      </c>
      <c r="B69" s="58"/>
      <c r="C69" s="59"/>
      <c r="D69" s="60"/>
      <c r="E69" s="54" t="s">
        <v>362</v>
      </c>
      <c r="F69" s="61"/>
      <c r="G69" s="62"/>
      <c r="H69" s="127"/>
      <c r="I69" s="63"/>
      <c r="K69" s="29"/>
      <c r="P69" s="30"/>
      <c r="R69" s="30"/>
      <c r="T69" s="31"/>
    </row>
    <row r="70" spans="1:20" s="28" customFormat="1" ht="51" x14ac:dyDescent="0.2">
      <c r="A70" s="28" t="s">
        <v>34</v>
      </c>
      <c r="B70" s="58"/>
      <c r="C70" s="59"/>
      <c r="D70" s="60"/>
      <c r="E70" s="64" t="s">
        <v>361</v>
      </c>
      <c r="F70" s="61"/>
      <c r="G70" s="62"/>
      <c r="H70" s="127"/>
      <c r="I70" s="63"/>
      <c r="K70" s="29"/>
      <c r="P70" s="30"/>
      <c r="R70" s="30"/>
      <c r="T70" s="31"/>
    </row>
    <row r="71" spans="1:20" s="28" customFormat="1" ht="156.75" customHeight="1" x14ac:dyDescent="0.2">
      <c r="A71" s="28" t="s">
        <v>36</v>
      </c>
      <c r="B71" s="65"/>
      <c r="C71" s="66"/>
      <c r="D71" s="67"/>
      <c r="E71" s="54" t="s">
        <v>360</v>
      </c>
      <c r="F71" s="68"/>
      <c r="G71" s="62"/>
      <c r="H71" s="127"/>
      <c r="I71" s="63"/>
      <c r="K71" s="29"/>
      <c r="P71" s="30"/>
      <c r="R71" s="30"/>
      <c r="T71" s="31"/>
    </row>
    <row r="72" spans="1:20" s="28" customFormat="1" ht="12.75" customHeight="1" x14ac:dyDescent="0.2">
      <c r="A72" s="39" t="s">
        <v>25</v>
      </c>
      <c r="B72" s="40"/>
      <c r="C72" s="41" t="s">
        <v>23</v>
      </c>
      <c r="D72" s="42"/>
      <c r="E72" s="32" t="s">
        <v>129</v>
      </c>
      <c r="F72" s="43"/>
      <c r="G72" s="44"/>
      <c r="H72" s="128"/>
      <c r="I72" s="45">
        <f>SUM($I$73:$I$100)</f>
        <v>0</v>
      </c>
      <c r="K72" s="29"/>
      <c r="P72" s="30"/>
      <c r="R72" s="30"/>
      <c r="T72" s="31"/>
    </row>
    <row r="73" spans="1:20" s="28" customFormat="1" ht="25.5" x14ac:dyDescent="0.2">
      <c r="A73" s="91" t="s">
        <v>28</v>
      </c>
      <c r="B73" s="52">
        <v>16</v>
      </c>
      <c r="C73" s="53" t="s">
        <v>282</v>
      </c>
      <c r="D73" s="54"/>
      <c r="E73" s="92" t="s">
        <v>281</v>
      </c>
      <c r="F73" s="55" t="s">
        <v>81</v>
      </c>
      <c r="G73" s="56">
        <v>12.6</v>
      </c>
      <c r="H73" s="126"/>
      <c r="I73" s="57">
        <f>ROUND(G73*H73,2)</f>
        <v>0</v>
      </c>
      <c r="K73" s="29"/>
      <c r="P73" s="30"/>
      <c r="R73" s="30"/>
      <c r="T73" s="31"/>
    </row>
    <row r="74" spans="1:20" s="28" customFormat="1" x14ac:dyDescent="0.2">
      <c r="A74" s="93" t="s">
        <v>32</v>
      </c>
      <c r="B74" s="78"/>
      <c r="C74" s="79"/>
      <c r="D74" s="80"/>
      <c r="E74" s="92" t="s">
        <v>359</v>
      </c>
      <c r="F74" s="82"/>
      <c r="G74" s="83"/>
      <c r="H74" s="129"/>
      <c r="I74" s="84"/>
      <c r="K74" s="29"/>
      <c r="P74" s="30"/>
      <c r="R74" s="30"/>
      <c r="T74" s="31"/>
    </row>
    <row r="75" spans="1:20" s="28" customFormat="1" ht="51" x14ac:dyDescent="0.2">
      <c r="A75" s="29" t="s">
        <v>34</v>
      </c>
      <c r="B75" s="58"/>
      <c r="C75" s="59"/>
      <c r="D75" s="60"/>
      <c r="E75" s="94" t="s">
        <v>358</v>
      </c>
      <c r="F75" s="61"/>
      <c r="G75" s="62"/>
      <c r="H75" s="127"/>
      <c r="I75" s="63"/>
      <c r="K75" s="29"/>
      <c r="P75" s="30"/>
      <c r="R75" s="30"/>
      <c r="T75" s="31"/>
    </row>
    <row r="76" spans="1:20" s="28" customFormat="1" ht="127.5" customHeight="1" x14ac:dyDescent="0.2">
      <c r="A76" s="95" t="s">
        <v>36</v>
      </c>
      <c r="B76" s="71"/>
      <c r="C76" s="72"/>
      <c r="D76" s="73"/>
      <c r="E76" s="92" t="s">
        <v>279</v>
      </c>
      <c r="F76" s="74"/>
      <c r="G76" s="75"/>
      <c r="H76" s="130"/>
      <c r="I76" s="76"/>
      <c r="K76" s="29"/>
      <c r="P76" s="30"/>
      <c r="R76" s="30"/>
      <c r="T76" s="31"/>
    </row>
    <row r="77" spans="1:20" s="28" customFormat="1" ht="25.5" x14ac:dyDescent="0.2">
      <c r="A77" s="91" t="s">
        <v>28</v>
      </c>
      <c r="B77" s="52">
        <v>17</v>
      </c>
      <c r="C77" s="53" t="s">
        <v>278</v>
      </c>
      <c r="D77" s="54"/>
      <c r="E77" s="92" t="s">
        <v>277</v>
      </c>
      <c r="F77" s="55" t="s">
        <v>81</v>
      </c>
      <c r="G77" s="56">
        <v>28.4</v>
      </c>
      <c r="H77" s="126"/>
      <c r="I77" s="57">
        <f>ROUND(G77*H77,2)</f>
        <v>0</v>
      </c>
      <c r="K77" s="29"/>
      <c r="P77" s="30"/>
      <c r="R77" s="30"/>
      <c r="T77" s="31"/>
    </row>
    <row r="78" spans="1:20" s="28" customFormat="1" x14ac:dyDescent="0.2">
      <c r="A78" s="93" t="s">
        <v>32</v>
      </c>
      <c r="B78" s="78"/>
      <c r="C78" s="79"/>
      <c r="D78" s="80"/>
      <c r="E78" s="104" t="s">
        <v>276</v>
      </c>
      <c r="F78" s="82"/>
      <c r="G78" s="83"/>
      <c r="H78" s="129"/>
      <c r="I78" s="84"/>
      <c r="K78" s="29"/>
      <c r="P78" s="30"/>
      <c r="R78" s="30"/>
      <c r="T78" s="31"/>
    </row>
    <row r="79" spans="1:20" s="28" customFormat="1" ht="51" x14ac:dyDescent="0.2">
      <c r="A79" s="29" t="s">
        <v>34</v>
      </c>
      <c r="B79" s="58"/>
      <c r="C79" s="59"/>
      <c r="D79" s="60"/>
      <c r="E79" s="105" t="s">
        <v>357</v>
      </c>
      <c r="F79" s="61"/>
      <c r="G79" s="62"/>
      <c r="H79" s="127"/>
      <c r="I79" s="63"/>
      <c r="K79" s="29"/>
      <c r="P79" s="30"/>
      <c r="R79" s="30"/>
      <c r="T79" s="31"/>
    </row>
    <row r="80" spans="1:20" s="28" customFormat="1" ht="12.75" customHeight="1" x14ac:dyDescent="0.2">
      <c r="A80" s="95" t="s">
        <v>36</v>
      </c>
      <c r="B80" s="71"/>
      <c r="C80" s="72"/>
      <c r="D80" s="73"/>
      <c r="E80" s="106" t="s">
        <v>274</v>
      </c>
      <c r="F80" s="74"/>
      <c r="G80" s="75"/>
      <c r="H80" s="130"/>
      <c r="I80" s="76"/>
      <c r="K80" s="29"/>
      <c r="P80" s="30"/>
      <c r="R80" s="30"/>
      <c r="T80" s="31"/>
    </row>
    <row r="81" spans="1:20" s="28" customFormat="1" ht="25.5" x14ac:dyDescent="0.2">
      <c r="A81" s="91" t="s">
        <v>28</v>
      </c>
      <c r="B81" s="52">
        <v>18</v>
      </c>
      <c r="C81" s="53" t="s">
        <v>356</v>
      </c>
      <c r="D81" s="54"/>
      <c r="E81" s="92" t="s">
        <v>355</v>
      </c>
      <c r="F81" s="55" t="s">
        <v>103</v>
      </c>
      <c r="G81" s="56">
        <v>2</v>
      </c>
      <c r="H81" s="126"/>
      <c r="I81" s="57">
        <f>ROUND(G81*H81,2)</f>
        <v>0</v>
      </c>
      <c r="K81" s="29"/>
      <c r="P81" s="30"/>
      <c r="R81" s="30"/>
      <c r="T81" s="31"/>
    </row>
    <row r="82" spans="1:20" s="28" customFormat="1" x14ac:dyDescent="0.2">
      <c r="A82" s="93" t="s">
        <v>32</v>
      </c>
      <c r="B82" s="78"/>
      <c r="C82" s="79"/>
      <c r="D82" s="80"/>
      <c r="E82" s="104" t="s">
        <v>354</v>
      </c>
      <c r="F82" s="82"/>
      <c r="G82" s="83"/>
      <c r="H82" s="129"/>
      <c r="I82" s="84"/>
      <c r="K82" s="29"/>
      <c r="P82" s="30"/>
      <c r="R82" s="30"/>
      <c r="T82" s="31"/>
    </row>
    <row r="83" spans="1:20" s="28" customFormat="1" ht="51" x14ac:dyDescent="0.2">
      <c r="A83" s="29" t="s">
        <v>34</v>
      </c>
      <c r="B83" s="58"/>
      <c r="C83" s="59"/>
      <c r="D83" s="60"/>
      <c r="E83" s="105" t="s">
        <v>353</v>
      </c>
      <c r="F83" s="61"/>
      <c r="G83" s="62"/>
      <c r="H83" s="127"/>
      <c r="I83" s="63"/>
      <c r="K83" s="29"/>
      <c r="P83" s="30"/>
      <c r="R83" s="30"/>
      <c r="T83" s="31"/>
    </row>
    <row r="84" spans="1:20" s="28" customFormat="1" ht="12.75" customHeight="1" x14ac:dyDescent="0.2">
      <c r="A84" s="95" t="s">
        <v>36</v>
      </c>
      <c r="B84" s="71"/>
      <c r="C84" s="72"/>
      <c r="D84" s="73"/>
      <c r="E84" s="106" t="s">
        <v>270</v>
      </c>
      <c r="F84" s="74"/>
      <c r="G84" s="75"/>
      <c r="H84" s="130"/>
      <c r="I84" s="76"/>
      <c r="K84" s="29"/>
      <c r="P84" s="30"/>
      <c r="R84" s="30"/>
      <c r="T84" s="31"/>
    </row>
    <row r="85" spans="1:20" s="28" customFormat="1" x14ac:dyDescent="0.2">
      <c r="A85" s="91" t="s">
        <v>28</v>
      </c>
      <c r="B85" s="52">
        <v>19</v>
      </c>
      <c r="C85" s="53" t="s">
        <v>352</v>
      </c>
      <c r="D85" s="54"/>
      <c r="E85" s="92" t="s">
        <v>351</v>
      </c>
      <c r="F85" s="55" t="s">
        <v>103</v>
      </c>
      <c r="G85" s="56">
        <v>1</v>
      </c>
      <c r="H85" s="126"/>
      <c r="I85" s="57">
        <f>ROUND(G85*H85,2)</f>
        <v>0</v>
      </c>
      <c r="K85" s="29"/>
      <c r="P85" s="30"/>
      <c r="R85" s="30"/>
      <c r="T85" s="31"/>
    </row>
    <row r="86" spans="1:20" s="28" customFormat="1" x14ac:dyDescent="0.2">
      <c r="A86" s="93" t="s">
        <v>32</v>
      </c>
      <c r="B86" s="78"/>
      <c r="C86" s="79"/>
      <c r="D86" s="80"/>
      <c r="E86" s="107" t="s">
        <v>350</v>
      </c>
      <c r="F86" s="82"/>
      <c r="G86" s="83"/>
      <c r="H86" s="129"/>
      <c r="I86" s="84"/>
      <c r="K86" s="29"/>
      <c r="P86" s="30"/>
      <c r="R86" s="30"/>
      <c r="T86" s="31"/>
    </row>
    <row r="87" spans="1:20" s="28" customFormat="1" ht="51" x14ac:dyDescent="0.2">
      <c r="A87" s="29" t="s">
        <v>34</v>
      </c>
      <c r="B87" s="58"/>
      <c r="C87" s="59"/>
      <c r="D87" s="60"/>
      <c r="E87" s="108" t="s">
        <v>349</v>
      </c>
      <c r="F87" s="61"/>
      <c r="G87" s="62"/>
      <c r="H87" s="127"/>
      <c r="I87" s="63"/>
      <c r="K87" s="29"/>
      <c r="P87" s="30"/>
      <c r="R87" s="30"/>
      <c r="T87" s="31"/>
    </row>
    <row r="88" spans="1:20" s="28" customFormat="1" ht="54" customHeight="1" x14ac:dyDescent="0.2">
      <c r="A88" s="95" t="s">
        <v>36</v>
      </c>
      <c r="B88" s="71"/>
      <c r="C88" s="72"/>
      <c r="D88" s="73"/>
      <c r="E88" s="107" t="s">
        <v>348</v>
      </c>
      <c r="F88" s="74"/>
      <c r="G88" s="75"/>
      <c r="H88" s="130"/>
      <c r="I88" s="76"/>
      <c r="K88" s="29"/>
      <c r="P88" s="30"/>
      <c r="R88" s="30"/>
      <c r="T88" s="31"/>
    </row>
    <row r="89" spans="1:20" s="28" customFormat="1" ht="25.5" x14ac:dyDescent="0.2">
      <c r="A89" s="91" t="s">
        <v>28</v>
      </c>
      <c r="B89" s="52">
        <v>20</v>
      </c>
      <c r="C89" s="53" t="s">
        <v>265</v>
      </c>
      <c r="D89" s="54"/>
      <c r="E89" s="92" t="s">
        <v>264</v>
      </c>
      <c r="F89" s="55" t="s">
        <v>205</v>
      </c>
      <c r="G89" s="56">
        <v>2.5</v>
      </c>
      <c r="H89" s="126"/>
      <c r="I89" s="57">
        <f>ROUND(G89*H89,2)</f>
        <v>0</v>
      </c>
      <c r="K89" s="29"/>
      <c r="P89" s="30"/>
      <c r="R89" s="30"/>
      <c r="T89" s="31"/>
    </row>
    <row r="90" spans="1:20" s="28" customFormat="1" x14ac:dyDescent="0.2">
      <c r="A90" s="93" t="s">
        <v>32</v>
      </c>
      <c r="B90" s="78"/>
      <c r="C90" s="79"/>
      <c r="D90" s="80"/>
      <c r="E90" s="104" t="s">
        <v>82</v>
      </c>
      <c r="F90" s="82"/>
      <c r="G90" s="83"/>
      <c r="H90" s="129"/>
      <c r="I90" s="84"/>
      <c r="K90" s="29"/>
      <c r="P90" s="30"/>
      <c r="R90" s="30"/>
      <c r="T90" s="31"/>
    </row>
    <row r="91" spans="1:20" s="28" customFormat="1" ht="51" x14ac:dyDescent="0.2">
      <c r="A91" s="29" t="s">
        <v>34</v>
      </c>
      <c r="B91" s="58"/>
      <c r="C91" s="59"/>
      <c r="D91" s="60"/>
      <c r="E91" s="105" t="s">
        <v>347</v>
      </c>
      <c r="F91" s="61"/>
      <c r="G91" s="62"/>
      <c r="H91" s="127"/>
      <c r="I91" s="63"/>
      <c r="K91" s="29"/>
      <c r="P91" s="30"/>
      <c r="R91" s="30"/>
      <c r="T91" s="31"/>
    </row>
    <row r="92" spans="1:20" s="28" customFormat="1" ht="42" customHeight="1" x14ac:dyDescent="0.2">
      <c r="A92" s="95" t="s">
        <v>36</v>
      </c>
      <c r="B92" s="71"/>
      <c r="C92" s="72"/>
      <c r="D92" s="73"/>
      <c r="E92" s="104" t="s">
        <v>261</v>
      </c>
      <c r="F92" s="74"/>
      <c r="G92" s="75"/>
      <c r="H92" s="130"/>
      <c r="I92" s="76"/>
      <c r="K92" s="29"/>
      <c r="P92" s="30"/>
      <c r="R92" s="30"/>
      <c r="T92" s="31"/>
    </row>
    <row r="93" spans="1:20" s="28" customFormat="1" x14ac:dyDescent="0.2">
      <c r="A93" s="91" t="s">
        <v>28</v>
      </c>
      <c r="B93" s="52">
        <v>21</v>
      </c>
      <c r="C93" s="53" t="s">
        <v>346</v>
      </c>
      <c r="D93" s="54"/>
      <c r="E93" s="92" t="s">
        <v>345</v>
      </c>
      <c r="F93" s="55" t="s">
        <v>81</v>
      </c>
      <c r="G93" s="56">
        <v>10.85</v>
      </c>
      <c r="H93" s="126"/>
      <c r="I93" s="57">
        <f>ROUND(G93*H93,2)</f>
        <v>0</v>
      </c>
      <c r="K93" s="29"/>
      <c r="P93" s="30"/>
      <c r="R93" s="30"/>
      <c r="T93" s="31"/>
    </row>
    <row r="94" spans="1:20" s="28" customFormat="1" x14ac:dyDescent="0.2">
      <c r="A94" s="93" t="s">
        <v>32</v>
      </c>
      <c r="B94" s="78"/>
      <c r="C94" s="79"/>
      <c r="D94" s="80"/>
      <c r="E94" s="104" t="s">
        <v>82</v>
      </c>
      <c r="F94" s="82"/>
      <c r="G94" s="83"/>
      <c r="H94" s="129"/>
      <c r="I94" s="84"/>
      <c r="K94" s="29"/>
      <c r="P94" s="30"/>
      <c r="R94" s="30"/>
      <c r="T94" s="31"/>
    </row>
    <row r="95" spans="1:20" s="28" customFormat="1" ht="51" x14ac:dyDescent="0.2">
      <c r="A95" s="29" t="s">
        <v>34</v>
      </c>
      <c r="B95" s="58"/>
      <c r="C95" s="59"/>
      <c r="D95" s="60"/>
      <c r="E95" s="105" t="s">
        <v>344</v>
      </c>
      <c r="F95" s="61"/>
      <c r="G95" s="62"/>
      <c r="H95" s="127"/>
      <c r="I95" s="63"/>
      <c r="K95" s="29"/>
      <c r="P95" s="30"/>
      <c r="R95" s="30"/>
      <c r="T95" s="31"/>
    </row>
    <row r="96" spans="1:20" s="28" customFormat="1" ht="39.75" customHeight="1" x14ac:dyDescent="0.2">
      <c r="A96" s="95" t="s">
        <v>36</v>
      </c>
      <c r="B96" s="71"/>
      <c r="C96" s="72"/>
      <c r="D96" s="73"/>
      <c r="E96" s="104" t="s">
        <v>256</v>
      </c>
      <c r="F96" s="74"/>
      <c r="G96" s="75"/>
      <c r="H96" s="130"/>
      <c r="I96" s="76"/>
      <c r="K96" s="29"/>
      <c r="P96" s="30"/>
      <c r="R96" s="30"/>
      <c r="T96" s="31"/>
    </row>
    <row r="97" spans="1:20" s="28" customFormat="1" x14ac:dyDescent="0.2">
      <c r="A97" s="51" t="s">
        <v>28</v>
      </c>
      <c r="B97" s="52">
        <v>22</v>
      </c>
      <c r="C97" s="53" t="s">
        <v>343</v>
      </c>
      <c r="D97" s="54"/>
      <c r="E97" s="54" t="s">
        <v>342</v>
      </c>
      <c r="F97" s="55" t="s">
        <v>81</v>
      </c>
      <c r="G97" s="56">
        <v>28</v>
      </c>
      <c r="H97" s="126"/>
      <c r="I97" s="57">
        <f>ROUND(G97*H97,2)</f>
        <v>0</v>
      </c>
      <c r="K97" s="29"/>
      <c r="P97" s="30"/>
      <c r="R97" s="30"/>
      <c r="T97" s="31"/>
    </row>
    <row r="98" spans="1:20" s="28" customFormat="1" x14ac:dyDescent="0.2">
      <c r="A98" s="28" t="s">
        <v>32</v>
      </c>
      <c r="B98" s="58"/>
      <c r="C98" s="59"/>
      <c r="D98" s="60"/>
      <c r="E98" s="54" t="s">
        <v>82</v>
      </c>
      <c r="F98" s="61"/>
      <c r="G98" s="62"/>
      <c r="H98" s="127"/>
      <c r="I98" s="63"/>
      <c r="K98" s="29"/>
      <c r="P98" s="30"/>
      <c r="R98" s="30"/>
      <c r="T98" s="31"/>
    </row>
    <row r="99" spans="1:20" s="28" customFormat="1" ht="51" x14ac:dyDescent="0.2">
      <c r="A99" s="28" t="s">
        <v>34</v>
      </c>
      <c r="B99" s="58"/>
      <c r="C99" s="59"/>
      <c r="D99" s="60"/>
      <c r="E99" s="64" t="s">
        <v>249</v>
      </c>
      <c r="F99" s="61"/>
      <c r="G99" s="62"/>
      <c r="H99" s="127"/>
      <c r="I99" s="63"/>
      <c r="K99" s="29"/>
      <c r="P99" s="30"/>
      <c r="R99" s="30"/>
      <c r="T99" s="31"/>
    </row>
    <row r="100" spans="1:20" s="28" customFormat="1" ht="44.25" customHeight="1" x14ac:dyDescent="0.2">
      <c r="A100" s="70" t="s">
        <v>36</v>
      </c>
      <c r="B100" s="71"/>
      <c r="C100" s="72"/>
      <c r="D100" s="73"/>
      <c r="E100" s="54" t="s">
        <v>248</v>
      </c>
      <c r="F100" s="74"/>
      <c r="G100" s="75"/>
      <c r="H100" s="130"/>
      <c r="I100" s="76"/>
      <c r="K100" s="29"/>
      <c r="P100" s="30"/>
      <c r="R100" s="30"/>
      <c r="T100" s="31"/>
    </row>
  </sheetData>
  <dataConsolidate link="1"/>
  <mergeCells count="10">
    <mergeCell ref="G5:G6"/>
    <mergeCell ref="H5:I5"/>
    <mergeCell ref="C3:D3"/>
    <mergeCell ref="C4:D4"/>
    <mergeCell ref="A5:A6"/>
    <mergeCell ref="B5:B6"/>
    <mergeCell ref="C5:C6"/>
    <mergeCell ref="D5:D6"/>
    <mergeCell ref="E5:E6"/>
    <mergeCell ref="F5:F6"/>
  </mergeCells>
  <conditionalFormatting sqref="G1:G1048576">
    <cfRule type="expression" dxfId="5" priority="1">
      <formula>AND(ISNUMBER($G1),$G1=0)</formula>
    </cfRule>
  </conditionalFormatting>
  <conditionalFormatting sqref="K1:K1048576">
    <cfRule type="cellIs" dxfId="4" priority="2" operator="greaterThan">
      <formula>0</formula>
    </cfRule>
    <cfRule type="expression" dxfId="3" priority="3" stopIfTrue="1">
      <formula>"&lt;&gt;je.odkaz($K1)"""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41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53968-BD2A-4C32-AF1A-1152E6F760EE}">
  <sheetPr>
    <pageSetUpPr fitToPage="1"/>
  </sheetPr>
  <dimension ref="A1:T54"/>
  <sheetViews>
    <sheetView tabSelected="1" view="pageBreakPreview" zoomScale="85" zoomScaleNormal="85" zoomScaleSheetLayoutView="85" workbookViewId="0">
      <pane ySplit="7" topLeftCell="A8" activePane="bottomLeft" state="frozen"/>
      <selection pane="bottomLeft" activeCell="H51" sqref="H9:H51"/>
    </sheetView>
  </sheetViews>
  <sheetFormatPr defaultRowHeight="12.75" customHeight="1" x14ac:dyDescent="0.2"/>
  <cols>
    <col min="1" max="1" width="8" style="1" customWidth="1"/>
    <col min="2" max="2" width="10.25" style="1" customWidth="1"/>
    <col min="3" max="3" width="12.875" style="46" customWidth="1"/>
    <col min="4" max="4" width="8.5" style="1" customWidth="1"/>
    <col min="5" max="5" width="61.875" style="1" customWidth="1"/>
    <col min="6" max="6" width="10.25" style="1" customWidth="1"/>
    <col min="7" max="9" width="14.625" style="1" customWidth="1"/>
    <col min="10" max="10" width="9" style="1"/>
    <col min="11" max="11" width="35.625" style="4" customWidth="1"/>
    <col min="12" max="12" width="9" style="1"/>
    <col min="13" max="13" width="10" style="1" bestFit="1" customWidth="1"/>
    <col min="14" max="14" width="9" style="1"/>
    <col min="15" max="15" width="8" style="1" customWidth="1"/>
    <col min="16" max="16" width="8" style="5" customWidth="1"/>
    <col min="17" max="17" width="8" style="1" customWidth="1"/>
    <col min="18" max="18" width="8" style="5" customWidth="1"/>
    <col min="19" max="19" width="9" style="1"/>
    <col min="20" max="20" width="9" style="6"/>
    <col min="21" max="256" width="9" style="1"/>
    <col min="257" max="257" width="8" style="1" customWidth="1"/>
    <col min="258" max="258" width="10.25" style="1" customWidth="1"/>
    <col min="259" max="259" width="12.875" style="1" customWidth="1"/>
    <col min="260" max="260" width="8.5" style="1" customWidth="1"/>
    <col min="261" max="261" width="61.875" style="1" customWidth="1"/>
    <col min="262" max="262" width="10.25" style="1" customWidth="1"/>
    <col min="263" max="265" width="14.625" style="1" customWidth="1"/>
    <col min="266" max="266" width="9" style="1"/>
    <col min="267" max="267" width="35.625" style="1" customWidth="1"/>
    <col min="268" max="270" width="9" style="1"/>
    <col min="271" max="272" width="0" style="1" hidden="1" customWidth="1"/>
    <col min="273" max="512" width="9" style="1"/>
    <col min="513" max="513" width="8" style="1" customWidth="1"/>
    <col min="514" max="514" width="10.25" style="1" customWidth="1"/>
    <col min="515" max="515" width="12.875" style="1" customWidth="1"/>
    <col min="516" max="516" width="8.5" style="1" customWidth="1"/>
    <col min="517" max="517" width="61.875" style="1" customWidth="1"/>
    <col min="518" max="518" width="10.25" style="1" customWidth="1"/>
    <col min="519" max="521" width="14.625" style="1" customWidth="1"/>
    <col min="522" max="522" width="9" style="1"/>
    <col min="523" max="523" width="35.625" style="1" customWidth="1"/>
    <col min="524" max="526" width="9" style="1"/>
    <col min="527" max="528" width="0" style="1" hidden="1" customWidth="1"/>
    <col min="529" max="768" width="9" style="1"/>
    <col min="769" max="769" width="8" style="1" customWidth="1"/>
    <col min="770" max="770" width="10.25" style="1" customWidth="1"/>
    <col min="771" max="771" width="12.875" style="1" customWidth="1"/>
    <col min="772" max="772" width="8.5" style="1" customWidth="1"/>
    <col min="773" max="773" width="61.875" style="1" customWidth="1"/>
    <col min="774" max="774" width="10.25" style="1" customWidth="1"/>
    <col min="775" max="777" width="14.625" style="1" customWidth="1"/>
    <col min="778" max="778" width="9" style="1"/>
    <col min="779" max="779" width="35.625" style="1" customWidth="1"/>
    <col min="780" max="782" width="9" style="1"/>
    <col min="783" max="784" width="0" style="1" hidden="1" customWidth="1"/>
    <col min="785" max="1024" width="9" style="1"/>
    <col min="1025" max="1025" width="8" style="1" customWidth="1"/>
    <col min="1026" max="1026" width="10.25" style="1" customWidth="1"/>
    <col min="1027" max="1027" width="12.875" style="1" customWidth="1"/>
    <col min="1028" max="1028" width="8.5" style="1" customWidth="1"/>
    <col min="1029" max="1029" width="61.875" style="1" customWidth="1"/>
    <col min="1030" max="1030" width="10.25" style="1" customWidth="1"/>
    <col min="1031" max="1033" width="14.625" style="1" customWidth="1"/>
    <col min="1034" max="1034" width="9" style="1"/>
    <col min="1035" max="1035" width="35.625" style="1" customWidth="1"/>
    <col min="1036" max="1038" width="9" style="1"/>
    <col min="1039" max="1040" width="0" style="1" hidden="1" customWidth="1"/>
    <col min="1041" max="1280" width="9" style="1"/>
    <col min="1281" max="1281" width="8" style="1" customWidth="1"/>
    <col min="1282" max="1282" width="10.25" style="1" customWidth="1"/>
    <col min="1283" max="1283" width="12.875" style="1" customWidth="1"/>
    <col min="1284" max="1284" width="8.5" style="1" customWidth="1"/>
    <col min="1285" max="1285" width="61.875" style="1" customWidth="1"/>
    <col min="1286" max="1286" width="10.25" style="1" customWidth="1"/>
    <col min="1287" max="1289" width="14.625" style="1" customWidth="1"/>
    <col min="1290" max="1290" width="9" style="1"/>
    <col min="1291" max="1291" width="35.625" style="1" customWidth="1"/>
    <col min="1292" max="1294" width="9" style="1"/>
    <col min="1295" max="1296" width="0" style="1" hidden="1" customWidth="1"/>
    <col min="1297" max="1536" width="9" style="1"/>
    <col min="1537" max="1537" width="8" style="1" customWidth="1"/>
    <col min="1538" max="1538" width="10.25" style="1" customWidth="1"/>
    <col min="1539" max="1539" width="12.875" style="1" customWidth="1"/>
    <col min="1540" max="1540" width="8.5" style="1" customWidth="1"/>
    <col min="1541" max="1541" width="61.875" style="1" customWidth="1"/>
    <col min="1542" max="1542" width="10.25" style="1" customWidth="1"/>
    <col min="1543" max="1545" width="14.625" style="1" customWidth="1"/>
    <col min="1546" max="1546" width="9" style="1"/>
    <col min="1547" max="1547" width="35.625" style="1" customWidth="1"/>
    <col min="1548" max="1550" width="9" style="1"/>
    <col min="1551" max="1552" width="0" style="1" hidden="1" customWidth="1"/>
    <col min="1553" max="1792" width="9" style="1"/>
    <col min="1793" max="1793" width="8" style="1" customWidth="1"/>
    <col min="1794" max="1794" width="10.25" style="1" customWidth="1"/>
    <col min="1795" max="1795" width="12.875" style="1" customWidth="1"/>
    <col min="1796" max="1796" width="8.5" style="1" customWidth="1"/>
    <col min="1797" max="1797" width="61.875" style="1" customWidth="1"/>
    <col min="1798" max="1798" width="10.25" style="1" customWidth="1"/>
    <col min="1799" max="1801" width="14.625" style="1" customWidth="1"/>
    <col min="1802" max="1802" width="9" style="1"/>
    <col min="1803" max="1803" width="35.625" style="1" customWidth="1"/>
    <col min="1804" max="1806" width="9" style="1"/>
    <col min="1807" max="1808" width="0" style="1" hidden="1" customWidth="1"/>
    <col min="1809" max="2048" width="9" style="1"/>
    <col min="2049" max="2049" width="8" style="1" customWidth="1"/>
    <col min="2050" max="2050" width="10.25" style="1" customWidth="1"/>
    <col min="2051" max="2051" width="12.875" style="1" customWidth="1"/>
    <col min="2052" max="2052" width="8.5" style="1" customWidth="1"/>
    <col min="2053" max="2053" width="61.875" style="1" customWidth="1"/>
    <col min="2054" max="2054" width="10.25" style="1" customWidth="1"/>
    <col min="2055" max="2057" width="14.625" style="1" customWidth="1"/>
    <col min="2058" max="2058" width="9" style="1"/>
    <col min="2059" max="2059" width="35.625" style="1" customWidth="1"/>
    <col min="2060" max="2062" width="9" style="1"/>
    <col min="2063" max="2064" width="0" style="1" hidden="1" customWidth="1"/>
    <col min="2065" max="2304" width="9" style="1"/>
    <col min="2305" max="2305" width="8" style="1" customWidth="1"/>
    <col min="2306" max="2306" width="10.25" style="1" customWidth="1"/>
    <col min="2307" max="2307" width="12.875" style="1" customWidth="1"/>
    <col min="2308" max="2308" width="8.5" style="1" customWidth="1"/>
    <col min="2309" max="2309" width="61.875" style="1" customWidth="1"/>
    <col min="2310" max="2310" width="10.25" style="1" customWidth="1"/>
    <col min="2311" max="2313" width="14.625" style="1" customWidth="1"/>
    <col min="2314" max="2314" width="9" style="1"/>
    <col min="2315" max="2315" width="35.625" style="1" customWidth="1"/>
    <col min="2316" max="2318" width="9" style="1"/>
    <col min="2319" max="2320" width="0" style="1" hidden="1" customWidth="1"/>
    <col min="2321" max="2560" width="9" style="1"/>
    <col min="2561" max="2561" width="8" style="1" customWidth="1"/>
    <col min="2562" max="2562" width="10.25" style="1" customWidth="1"/>
    <col min="2563" max="2563" width="12.875" style="1" customWidth="1"/>
    <col min="2564" max="2564" width="8.5" style="1" customWidth="1"/>
    <col min="2565" max="2565" width="61.875" style="1" customWidth="1"/>
    <col min="2566" max="2566" width="10.25" style="1" customWidth="1"/>
    <col min="2567" max="2569" width="14.625" style="1" customWidth="1"/>
    <col min="2570" max="2570" width="9" style="1"/>
    <col min="2571" max="2571" width="35.625" style="1" customWidth="1"/>
    <col min="2572" max="2574" width="9" style="1"/>
    <col min="2575" max="2576" width="0" style="1" hidden="1" customWidth="1"/>
    <col min="2577" max="2816" width="9" style="1"/>
    <col min="2817" max="2817" width="8" style="1" customWidth="1"/>
    <col min="2818" max="2818" width="10.25" style="1" customWidth="1"/>
    <col min="2819" max="2819" width="12.875" style="1" customWidth="1"/>
    <col min="2820" max="2820" width="8.5" style="1" customWidth="1"/>
    <col min="2821" max="2821" width="61.875" style="1" customWidth="1"/>
    <col min="2822" max="2822" width="10.25" style="1" customWidth="1"/>
    <col min="2823" max="2825" width="14.625" style="1" customWidth="1"/>
    <col min="2826" max="2826" width="9" style="1"/>
    <col min="2827" max="2827" width="35.625" style="1" customWidth="1"/>
    <col min="2828" max="2830" width="9" style="1"/>
    <col min="2831" max="2832" width="0" style="1" hidden="1" customWidth="1"/>
    <col min="2833" max="3072" width="9" style="1"/>
    <col min="3073" max="3073" width="8" style="1" customWidth="1"/>
    <col min="3074" max="3074" width="10.25" style="1" customWidth="1"/>
    <col min="3075" max="3075" width="12.875" style="1" customWidth="1"/>
    <col min="3076" max="3076" width="8.5" style="1" customWidth="1"/>
    <col min="3077" max="3077" width="61.875" style="1" customWidth="1"/>
    <col min="3078" max="3078" width="10.25" style="1" customWidth="1"/>
    <col min="3079" max="3081" width="14.625" style="1" customWidth="1"/>
    <col min="3082" max="3082" width="9" style="1"/>
    <col min="3083" max="3083" width="35.625" style="1" customWidth="1"/>
    <col min="3084" max="3086" width="9" style="1"/>
    <col min="3087" max="3088" width="0" style="1" hidden="1" customWidth="1"/>
    <col min="3089" max="3328" width="9" style="1"/>
    <col min="3329" max="3329" width="8" style="1" customWidth="1"/>
    <col min="3330" max="3330" width="10.25" style="1" customWidth="1"/>
    <col min="3331" max="3331" width="12.875" style="1" customWidth="1"/>
    <col min="3332" max="3332" width="8.5" style="1" customWidth="1"/>
    <col min="3333" max="3333" width="61.875" style="1" customWidth="1"/>
    <col min="3334" max="3334" width="10.25" style="1" customWidth="1"/>
    <col min="3335" max="3337" width="14.625" style="1" customWidth="1"/>
    <col min="3338" max="3338" width="9" style="1"/>
    <col min="3339" max="3339" width="35.625" style="1" customWidth="1"/>
    <col min="3340" max="3342" width="9" style="1"/>
    <col min="3343" max="3344" width="0" style="1" hidden="1" customWidth="1"/>
    <col min="3345" max="3584" width="9" style="1"/>
    <col min="3585" max="3585" width="8" style="1" customWidth="1"/>
    <col min="3586" max="3586" width="10.25" style="1" customWidth="1"/>
    <col min="3587" max="3587" width="12.875" style="1" customWidth="1"/>
    <col min="3588" max="3588" width="8.5" style="1" customWidth="1"/>
    <col min="3589" max="3589" width="61.875" style="1" customWidth="1"/>
    <col min="3590" max="3590" width="10.25" style="1" customWidth="1"/>
    <col min="3591" max="3593" width="14.625" style="1" customWidth="1"/>
    <col min="3594" max="3594" width="9" style="1"/>
    <col min="3595" max="3595" width="35.625" style="1" customWidth="1"/>
    <col min="3596" max="3598" width="9" style="1"/>
    <col min="3599" max="3600" width="0" style="1" hidden="1" customWidth="1"/>
    <col min="3601" max="3840" width="9" style="1"/>
    <col min="3841" max="3841" width="8" style="1" customWidth="1"/>
    <col min="3842" max="3842" width="10.25" style="1" customWidth="1"/>
    <col min="3843" max="3843" width="12.875" style="1" customWidth="1"/>
    <col min="3844" max="3844" width="8.5" style="1" customWidth="1"/>
    <col min="3845" max="3845" width="61.875" style="1" customWidth="1"/>
    <col min="3846" max="3846" width="10.25" style="1" customWidth="1"/>
    <col min="3847" max="3849" width="14.625" style="1" customWidth="1"/>
    <col min="3850" max="3850" width="9" style="1"/>
    <col min="3851" max="3851" width="35.625" style="1" customWidth="1"/>
    <col min="3852" max="3854" width="9" style="1"/>
    <col min="3855" max="3856" width="0" style="1" hidden="1" customWidth="1"/>
    <col min="3857" max="4096" width="9" style="1"/>
    <col min="4097" max="4097" width="8" style="1" customWidth="1"/>
    <col min="4098" max="4098" width="10.25" style="1" customWidth="1"/>
    <col min="4099" max="4099" width="12.875" style="1" customWidth="1"/>
    <col min="4100" max="4100" width="8.5" style="1" customWidth="1"/>
    <col min="4101" max="4101" width="61.875" style="1" customWidth="1"/>
    <col min="4102" max="4102" width="10.25" style="1" customWidth="1"/>
    <col min="4103" max="4105" width="14.625" style="1" customWidth="1"/>
    <col min="4106" max="4106" width="9" style="1"/>
    <col min="4107" max="4107" width="35.625" style="1" customWidth="1"/>
    <col min="4108" max="4110" width="9" style="1"/>
    <col min="4111" max="4112" width="0" style="1" hidden="1" customWidth="1"/>
    <col min="4113" max="4352" width="9" style="1"/>
    <col min="4353" max="4353" width="8" style="1" customWidth="1"/>
    <col min="4354" max="4354" width="10.25" style="1" customWidth="1"/>
    <col min="4355" max="4355" width="12.875" style="1" customWidth="1"/>
    <col min="4356" max="4356" width="8.5" style="1" customWidth="1"/>
    <col min="4357" max="4357" width="61.875" style="1" customWidth="1"/>
    <col min="4358" max="4358" width="10.25" style="1" customWidth="1"/>
    <col min="4359" max="4361" width="14.625" style="1" customWidth="1"/>
    <col min="4362" max="4362" width="9" style="1"/>
    <col min="4363" max="4363" width="35.625" style="1" customWidth="1"/>
    <col min="4364" max="4366" width="9" style="1"/>
    <col min="4367" max="4368" width="0" style="1" hidden="1" customWidth="1"/>
    <col min="4369" max="4608" width="9" style="1"/>
    <col min="4609" max="4609" width="8" style="1" customWidth="1"/>
    <col min="4610" max="4610" width="10.25" style="1" customWidth="1"/>
    <col min="4611" max="4611" width="12.875" style="1" customWidth="1"/>
    <col min="4612" max="4612" width="8.5" style="1" customWidth="1"/>
    <col min="4613" max="4613" width="61.875" style="1" customWidth="1"/>
    <col min="4614" max="4614" width="10.25" style="1" customWidth="1"/>
    <col min="4615" max="4617" width="14.625" style="1" customWidth="1"/>
    <col min="4618" max="4618" width="9" style="1"/>
    <col min="4619" max="4619" width="35.625" style="1" customWidth="1"/>
    <col min="4620" max="4622" width="9" style="1"/>
    <col min="4623" max="4624" width="0" style="1" hidden="1" customWidth="1"/>
    <col min="4625" max="4864" width="9" style="1"/>
    <col min="4865" max="4865" width="8" style="1" customWidth="1"/>
    <col min="4866" max="4866" width="10.25" style="1" customWidth="1"/>
    <col min="4867" max="4867" width="12.875" style="1" customWidth="1"/>
    <col min="4868" max="4868" width="8.5" style="1" customWidth="1"/>
    <col min="4869" max="4869" width="61.875" style="1" customWidth="1"/>
    <col min="4870" max="4870" width="10.25" style="1" customWidth="1"/>
    <col min="4871" max="4873" width="14.625" style="1" customWidth="1"/>
    <col min="4874" max="4874" width="9" style="1"/>
    <col min="4875" max="4875" width="35.625" style="1" customWidth="1"/>
    <col min="4876" max="4878" width="9" style="1"/>
    <col min="4879" max="4880" width="0" style="1" hidden="1" customWidth="1"/>
    <col min="4881" max="5120" width="9" style="1"/>
    <col min="5121" max="5121" width="8" style="1" customWidth="1"/>
    <col min="5122" max="5122" width="10.25" style="1" customWidth="1"/>
    <col min="5123" max="5123" width="12.875" style="1" customWidth="1"/>
    <col min="5124" max="5124" width="8.5" style="1" customWidth="1"/>
    <col min="5125" max="5125" width="61.875" style="1" customWidth="1"/>
    <col min="5126" max="5126" width="10.25" style="1" customWidth="1"/>
    <col min="5127" max="5129" width="14.625" style="1" customWidth="1"/>
    <col min="5130" max="5130" width="9" style="1"/>
    <col min="5131" max="5131" width="35.625" style="1" customWidth="1"/>
    <col min="5132" max="5134" width="9" style="1"/>
    <col min="5135" max="5136" width="0" style="1" hidden="1" customWidth="1"/>
    <col min="5137" max="5376" width="9" style="1"/>
    <col min="5377" max="5377" width="8" style="1" customWidth="1"/>
    <col min="5378" max="5378" width="10.25" style="1" customWidth="1"/>
    <col min="5379" max="5379" width="12.875" style="1" customWidth="1"/>
    <col min="5380" max="5380" width="8.5" style="1" customWidth="1"/>
    <col min="5381" max="5381" width="61.875" style="1" customWidth="1"/>
    <col min="5382" max="5382" width="10.25" style="1" customWidth="1"/>
    <col min="5383" max="5385" width="14.625" style="1" customWidth="1"/>
    <col min="5386" max="5386" width="9" style="1"/>
    <col min="5387" max="5387" width="35.625" style="1" customWidth="1"/>
    <col min="5388" max="5390" width="9" style="1"/>
    <col min="5391" max="5392" width="0" style="1" hidden="1" customWidth="1"/>
    <col min="5393" max="5632" width="9" style="1"/>
    <col min="5633" max="5633" width="8" style="1" customWidth="1"/>
    <col min="5634" max="5634" width="10.25" style="1" customWidth="1"/>
    <col min="5635" max="5635" width="12.875" style="1" customWidth="1"/>
    <col min="5636" max="5636" width="8.5" style="1" customWidth="1"/>
    <col min="5637" max="5637" width="61.875" style="1" customWidth="1"/>
    <col min="5638" max="5638" width="10.25" style="1" customWidth="1"/>
    <col min="5639" max="5641" width="14.625" style="1" customWidth="1"/>
    <col min="5642" max="5642" width="9" style="1"/>
    <col min="5643" max="5643" width="35.625" style="1" customWidth="1"/>
    <col min="5644" max="5646" width="9" style="1"/>
    <col min="5647" max="5648" width="0" style="1" hidden="1" customWidth="1"/>
    <col min="5649" max="5888" width="9" style="1"/>
    <col min="5889" max="5889" width="8" style="1" customWidth="1"/>
    <col min="5890" max="5890" width="10.25" style="1" customWidth="1"/>
    <col min="5891" max="5891" width="12.875" style="1" customWidth="1"/>
    <col min="5892" max="5892" width="8.5" style="1" customWidth="1"/>
    <col min="5893" max="5893" width="61.875" style="1" customWidth="1"/>
    <col min="5894" max="5894" width="10.25" style="1" customWidth="1"/>
    <col min="5895" max="5897" width="14.625" style="1" customWidth="1"/>
    <col min="5898" max="5898" width="9" style="1"/>
    <col min="5899" max="5899" width="35.625" style="1" customWidth="1"/>
    <col min="5900" max="5902" width="9" style="1"/>
    <col min="5903" max="5904" width="0" style="1" hidden="1" customWidth="1"/>
    <col min="5905" max="6144" width="9" style="1"/>
    <col min="6145" max="6145" width="8" style="1" customWidth="1"/>
    <col min="6146" max="6146" width="10.25" style="1" customWidth="1"/>
    <col min="6147" max="6147" width="12.875" style="1" customWidth="1"/>
    <col min="6148" max="6148" width="8.5" style="1" customWidth="1"/>
    <col min="6149" max="6149" width="61.875" style="1" customWidth="1"/>
    <col min="6150" max="6150" width="10.25" style="1" customWidth="1"/>
    <col min="6151" max="6153" width="14.625" style="1" customWidth="1"/>
    <col min="6154" max="6154" width="9" style="1"/>
    <col min="6155" max="6155" width="35.625" style="1" customWidth="1"/>
    <col min="6156" max="6158" width="9" style="1"/>
    <col min="6159" max="6160" width="0" style="1" hidden="1" customWidth="1"/>
    <col min="6161" max="6400" width="9" style="1"/>
    <col min="6401" max="6401" width="8" style="1" customWidth="1"/>
    <col min="6402" max="6402" width="10.25" style="1" customWidth="1"/>
    <col min="6403" max="6403" width="12.875" style="1" customWidth="1"/>
    <col min="6404" max="6404" width="8.5" style="1" customWidth="1"/>
    <col min="6405" max="6405" width="61.875" style="1" customWidth="1"/>
    <col min="6406" max="6406" width="10.25" style="1" customWidth="1"/>
    <col min="6407" max="6409" width="14.625" style="1" customWidth="1"/>
    <col min="6410" max="6410" width="9" style="1"/>
    <col min="6411" max="6411" width="35.625" style="1" customWidth="1"/>
    <col min="6412" max="6414" width="9" style="1"/>
    <col min="6415" max="6416" width="0" style="1" hidden="1" customWidth="1"/>
    <col min="6417" max="6656" width="9" style="1"/>
    <col min="6657" max="6657" width="8" style="1" customWidth="1"/>
    <col min="6658" max="6658" width="10.25" style="1" customWidth="1"/>
    <col min="6659" max="6659" width="12.875" style="1" customWidth="1"/>
    <col min="6660" max="6660" width="8.5" style="1" customWidth="1"/>
    <col min="6661" max="6661" width="61.875" style="1" customWidth="1"/>
    <col min="6662" max="6662" width="10.25" style="1" customWidth="1"/>
    <col min="6663" max="6665" width="14.625" style="1" customWidth="1"/>
    <col min="6666" max="6666" width="9" style="1"/>
    <col min="6667" max="6667" width="35.625" style="1" customWidth="1"/>
    <col min="6668" max="6670" width="9" style="1"/>
    <col min="6671" max="6672" width="0" style="1" hidden="1" customWidth="1"/>
    <col min="6673" max="6912" width="9" style="1"/>
    <col min="6913" max="6913" width="8" style="1" customWidth="1"/>
    <col min="6914" max="6914" width="10.25" style="1" customWidth="1"/>
    <col min="6915" max="6915" width="12.875" style="1" customWidth="1"/>
    <col min="6916" max="6916" width="8.5" style="1" customWidth="1"/>
    <col min="6917" max="6917" width="61.875" style="1" customWidth="1"/>
    <col min="6918" max="6918" width="10.25" style="1" customWidth="1"/>
    <col min="6919" max="6921" width="14.625" style="1" customWidth="1"/>
    <col min="6922" max="6922" width="9" style="1"/>
    <col min="6923" max="6923" width="35.625" style="1" customWidth="1"/>
    <col min="6924" max="6926" width="9" style="1"/>
    <col min="6927" max="6928" width="0" style="1" hidden="1" customWidth="1"/>
    <col min="6929" max="7168" width="9" style="1"/>
    <col min="7169" max="7169" width="8" style="1" customWidth="1"/>
    <col min="7170" max="7170" width="10.25" style="1" customWidth="1"/>
    <col min="7171" max="7171" width="12.875" style="1" customWidth="1"/>
    <col min="7172" max="7172" width="8.5" style="1" customWidth="1"/>
    <col min="7173" max="7173" width="61.875" style="1" customWidth="1"/>
    <col min="7174" max="7174" width="10.25" style="1" customWidth="1"/>
    <col min="7175" max="7177" width="14.625" style="1" customWidth="1"/>
    <col min="7178" max="7178" width="9" style="1"/>
    <col min="7179" max="7179" width="35.625" style="1" customWidth="1"/>
    <col min="7180" max="7182" width="9" style="1"/>
    <col min="7183" max="7184" width="0" style="1" hidden="1" customWidth="1"/>
    <col min="7185" max="7424" width="9" style="1"/>
    <col min="7425" max="7425" width="8" style="1" customWidth="1"/>
    <col min="7426" max="7426" width="10.25" style="1" customWidth="1"/>
    <col min="7427" max="7427" width="12.875" style="1" customWidth="1"/>
    <col min="7428" max="7428" width="8.5" style="1" customWidth="1"/>
    <col min="7429" max="7429" width="61.875" style="1" customWidth="1"/>
    <col min="7430" max="7430" width="10.25" style="1" customWidth="1"/>
    <col min="7431" max="7433" width="14.625" style="1" customWidth="1"/>
    <col min="7434" max="7434" width="9" style="1"/>
    <col min="7435" max="7435" width="35.625" style="1" customWidth="1"/>
    <col min="7436" max="7438" width="9" style="1"/>
    <col min="7439" max="7440" width="0" style="1" hidden="1" customWidth="1"/>
    <col min="7441" max="7680" width="9" style="1"/>
    <col min="7681" max="7681" width="8" style="1" customWidth="1"/>
    <col min="7682" max="7682" width="10.25" style="1" customWidth="1"/>
    <col min="7683" max="7683" width="12.875" style="1" customWidth="1"/>
    <col min="7684" max="7684" width="8.5" style="1" customWidth="1"/>
    <col min="7685" max="7685" width="61.875" style="1" customWidth="1"/>
    <col min="7686" max="7686" width="10.25" style="1" customWidth="1"/>
    <col min="7687" max="7689" width="14.625" style="1" customWidth="1"/>
    <col min="7690" max="7690" width="9" style="1"/>
    <col min="7691" max="7691" width="35.625" style="1" customWidth="1"/>
    <col min="7692" max="7694" width="9" style="1"/>
    <col min="7695" max="7696" width="0" style="1" hidden="1" customWidth="1"/>
    <col min="7697" max="7936" width="9" style="1"/>
    <col min="7937" max="7937" width="8" style="1" customWidth="1"/>
    <col min="7938" max="7938" width="10.25" style="1" customWidth="1"/>
    <col min="7939" max="7939" width="12.875" style="1" customWidth="1"/>
    <col min="7940" max="7940" width="8.5" style="1" customWidth="1"/>
    <col min="7941" max="7941" width="61.875" style="1" customWidth="1"/>
    <col min="7942" max="7942" width="10.25" style="1" customWidth="1"/>
    <col min="7943" max="7945" width="14.625" style="1" customWidth="1"/>
    <col min="7946" max="7946" width="9" style="1"/>
    <col min="7947" max="7947" width="35.625" style="1" customWidth="1"/>
    <col min="7948" max="7950" width="9" style="1"/>
    <col min="7951" max="7952" width="0" style="1" hidden="1" customWidth="1"/>
    <col min="7953" max="8192" width="9" style="1"/>
    <col min="8193" max="8193" width="8" style="1" customWidth="1"/>
    <col min="8194" max="8194" width="10.25" style="1" customWidth="1"/>
    <col min="8195" max="8195" width="12.875" style="1" customWidth="1"/>
    <col min="8196" max="8196" width="8.5" style="1" customWidth="1"/>
    <col min="8197" max="8197" width="61.875" style="1" customWidth="1"/>
    <col min="8198" max="8198" width="10.25" style="1" customWidth="1"/>
    <col min="8199" max="8201" width="14.625" style="1" customWidth="1"/>
    <col min="8202" max="8202" width="9" style="1"/>
    <col min="8203" max="8203" width="35.625" style="1" customWidth="1"/>
    <col min="8204" max="8206" width="9" style="1"/>
    <col min="8207" max="8208" width="0" style="1" hidden="1" customWidth="1"/>
    <col min="8209" max="8448" width="9" style="1"/>
    <col min="8449" max="8449" width="8" style="1" customWidth="1"/>
    <col min="8450" max="8450" width="10.25" style="1" customWidth="1"/>
    <col min="8451" max="8451" width="12.875" style="1" customWidth="1"/>
    <col min="8452" max="8452" width="8.5" style="1" customWidth="1"/>
    <col min="8453" max="8453" width="61.875" style="1" customWidth="1"/>
    <col min="8454" max="8454" width="10.25" style="1" customWidth="1"/>
    <col min="8455" max="8457" width="14.625" style="1" customWidth="1"/>
    <col min="8458" max="8458" width="9" style="1"/>
    <col min="8459" max="8459" width="35.625" style="1" customWidth="1"/>
    <col min="8460" max="8462" width="9" style="1"/>
    <col min="8463" max="8464" width="0" style="1" hidden="1" customWidth="1"/>
    <col min="8465" max="8704" width="9" style="1"/>
    <col min="8705" max="8705" width="8" style="1" customWidth="1"/>
    <col min="8706" max="8706" width="10.25" style="1" customWidth="1"/>
    <col min="8707" max="8707" width="12.875" style="1" customWidth="1"/>
    <col min="8708" max="8708" width="8.5" style="1" customWidth="1"/>
    <col min="8709" max="8709" width="61.875" style="1" customWidth="1"/>
    <col min="8710" max="8710" width="10.25" style="1" customWidth="1"/>
    <col min="8711" max="8713" width="14.625" style="1" customWidth="1"/>
    <col min="8714" max="8714" width="9" style="1"/>
    <col min="8715" max="8715" width="35.625" style="1" customWidth="1"/>
    <col min="8716" max="8718" width="9" style="1"/>
    <col min="8719" max="8720" width="0" style="1" hidden="1" customWidth="1"/>
    <col min="8721" max="8960" width="9" style="1"/>
    <col min="8961" max="8961" width="8" style="1" customWidth="1"/>
    <col min="8962" max="8962" width="10.25" style="1" customWidth="1"/>
    <col min="8963" max="8963" width="12.875" style="1" customWidth="1"/>
    <col min="8964" max="8964" width="8.5" style="1" customWidth="1"/>
    <col min="8965" max="8965" width="61.875" style="1" customWidth="1"/>
    <col min="8966" max="8966" width="10.25" style="1" customWidth="1"/>
    <col min="8967" max="8969" width="14.625" style="1" customWidth="1"/>
    <col min="8970" max="8970" width="9" style="1"/>
    <col min="8971" max="8971" width="35.625" style="1" customWidth="1"/>
    <col min="8972" max="8974" width="9" style="1"/>
    <col min="8975" max="8976" width="0" style="1" hidden="1" customWidth="1"/>
    <col min="8977" max="9216" width="9" style="1"/>
    <col min="9217" max="9217" width="8" style="1" customWidth="1"/>
    <col min="9218" max="9218" width="10.25" style="1" customWidth="1"/>
    <col min="9219" max="9219" width="12.875" style="1" customWidth="1"/>
    <col min="9220" max="9220" width="8.5" style="1" customWidth="1"/>
    <col min="9221" max="9221" width="61.875" style="1" customWidth="1"/>
    <col min="9222" max="9222" width="10.25" style="1" customWidth="1"/>
    <col min="9223" max="9225" width="14.625" style="1" customWidth="1"/>
    <col min="9226" max="9226" width="9" style="1"/>
    <col min="9227" max="9227" width="35.625" style="1" customWidth="1"/>
    <col min="9228" max="9230" width="9" style="1"/>
    <col min="9231" max="9232" width="0" style="1" hidden="1" customWidth="1"/>
    <col min="9233" max="9472" width="9" style="1"/>
    <col min="9473" max="9473" width="8" style="1" customWidth="1"/>
    <col min="9474" max="9474" width="10.25" style="1" customWidth="1"/>
    <col min="9475" max="9475" width="12.875" style="1" customWidth="1"/>
    <col min="9476" max="9476" width="8.5" style="1" customWidth="1"/>
    <col min="9477" max="9477" width="61.875" style="1" customWidth="1"/>
    <col min="9478" max="9478" width="10.25" style="1" customWidth="1"/>
    <col min="9479" max="9481" width="14.625" style="1" customWidth="1"/>
    <col min="9482" max="9482" width="9" style="1"/>
    <col min="9483" max="9483" width="35.625" style="1" customWidth="1"/>
    <col min="9484" max="9486" width="9" style="1"/>
    <col min="9487" max="9488" width="0" style="1" hidden="1" customWidth="1"/>
    <col min="9489" max="9728" width="9" style="1"/>
    <col min="9729" max="9729" width="8" style="1" customWidth="1"/>
    <col min="9730" max="9730" width="10.25" style="1" customWidth="1"/>
    <col min="9731" max="9731" width="12.875" style="1" customWidth="1"/>
    <col min="9732" max="9732" width="8.5" style="1" customWidth="1"/>
    <col min="9733" max="9733" width="61.875" style="1" customWidth="1"/>
    <col min="9734" max="9734" width="10.25" style="1" customWidth="1"/>
    <col min="9735" max="9737" width="14.625" style="1" customWidth="1"/>
    <col min="9738" max="9738" width="9" style="1"/>
    <col min="9739" max="9739" width="35.625" style="1" customWidth="1"/>
    <col min="9740" max="9742" width="9" style="1"/>
    <col min="9743" max="9744" width="0" style="1" hidden="1" customWidth="1"/>
    <col min="9745" max="9984" width="9" style="1"/>
    <col min="9985" max="9985" width="8" style="1" customWidth="1"/>
    <col min="9986" max="9986" width="10.25" style="1" customWidth="1"/>
    <col min="9987" max="9987" width="12.875" style="1" customWidth="1"/>
    <col min="9988" max="9988" width="8.5" style="1" customWidth="1"/>
    <col min="9989" max="9989" width="61.875" style="1" customWidth="1"/>
    <col min="9990" max="9990" width="10.25" style="1" customWidth="1"/>
    <col min="9991" max="9993" width="14.625" style="1" customWidth="1"/>
    <col min="9994" max="9994" width="9" style="1"/>
    <col min="9995" max="9995" width="35.625" style="1" customWidth="1"/>
    <col min="9996" max="9998" width="9" style="1"/>
    <col min="9999" max="10000" width="0" style="1" hidden="1" customWidth="1"/>
    <col min="10001" max="10240" width="9" style="1"/>
    <col min="10241" max="10241" width="8" style="1" customWidth="1"/>
    <col min="10242" max="10242" width="10.25" style="1" customWidth="1"/>
    <col min="10243" max="10243" width="12.875" style="1" customWidth="1"/>
    <col min="10244" max="10244" width="8.5" style="1" customWidth="1"/>
    <col min="10245" max="10245" width="61.875" style="1" customWidth="1"/>
    <col min="10246" max="10246" width="10.25" style="1" customWidth="1"/>
    <col min="10247" max="10249" width="14.625" style="1" customWidth="1"/>
    <col min="10250" max="10250" width="9" style="1"/>
    <col min="10251" max="10251" width="35.625" style="1" customWidth="1"/>
    <col min="10252" max="10254" width="9" style="1"/>
    <col min="10255" max="10256" width="0" style="1" hidden="1" customWidth="1"/>
    <col min="10257" max="10496" width="9" style="1"/>
    <col min="10497" max="10497" width="8" style="1" customWidth="1"/>
    <col min="10498" max="10498" width="10.25" style="1" customWidth="1"/>
    <col min="10499" max="10499" width="12.875" style="1" customWidth="1"/>
    <col min="10500" max="10500" width="8.5" style="1" customWidth="1"/>
    <col min="10501" max="10501" width="61.875" style="1" customWidth="1"/>
    <col min="10502" max="10502" width="10.25" style="1" customWidth="1"/>
    <col min="10503" max="10505" width="14.625" style="1" customWidth="1"/>
    <col min="10506" max="10506" width="9" style="1"/>
    <col min="10507" max="10507" width="35.625" style="1" customWidth="1"/>
    <col min="10508" max="10510" width="9" style="1"/>
    <col min="10511" max="10512" width="0" style="1" hidden="1" customWidth="1"/>
    <col min="10513" max="10752" width="9" style="1"/>
    <col min="10753" max="10753" width="8" style="1" customWidth="1"/>
    <col min="10754" max="10754" width="10.25" style="1" customWidth="1"/>
    <col min="10755" max="10755" width="12.875" style="1" customWidth="1"/>
    <col min="10756" max="10756" width="8.5" style="1" customWidth="1"/>
    <col min="10757" max="10757" width="61.875" style="1" customWidth="1"/>
    <col min="10758" max="10758" width="10.25" style="1" customWidth="1"/>
    <col min="10759" max="10761" width="14.625" style="1" customWidth="1"/>
    <col min="10762" max="10762" width="9" style="1"/>
    <col min="10763" max="10763" width="35.625" style="1" customWidth="1"/>
    <col min="10764" max="10766" width="9" style="1"/>
    <col min="10767" max="10768" width="0" style="1" hidden="1" customWidth="1"/>
    <col min="10769" max="11008" width="9" style="1"/>
    <col min="11009" max="11009" width="8" style="1" customWidth="1"/>
    <col min="11010" max="11010" width="10.25" style="1" customWidth="1"/>
    <col min="11011" max="11011" width="12.875" style="1" customWidth="1"/>
    <col min="11012" max="11012" width="8.5" style="1" customWidth="1"/>
    <col min="11013" max="11013" width="61.875" style="1" customWidth="1"/>
    <col min="11014" max="11014" width="10.25" style="1" customWidth="1"/>
    <col min="11015" max="11017" width="14.625" style="1" customWidth="1"/>
    <col min="11018" max="11018" width="9" style="1"/>
    <col min="11019" max="11019" width="35.625" style="1" customWidth="1"/>
    <col min="11020" max="11022" width="9" style="1"/>
    <col min="11023" max="11024" width="0" style="1" hidden="1" customWidth="1"/>
    <col min="11025" max="11264" width="9" style="1"/>
    <col min="11265" max="11265" width="8" style="1" customWidth="1"/>
    <col min="11266" max="11266" width="10.25" style="1" customWidth="1"/>
    <col min="11267" max="11267" width="12.875" style="1" customWidth="1"/>
    <col min="11268" max="11268" width="8.5" style="1" customWidth="1"/>
    <col min="11269" max="11269" width="61.875" style="1" customWidth="1"/>
    <col min="11270" max="11270" width="10.25" style="1" customWidth="1"/>
    <col min="11271" max="11273" width="14.625" style="1" customWidth="1"/>
    <col min="11274" max="11274" width="9" style="1"/>
    <col min="11275" max="11275" width="35.625" style="1" customWidth="1"/>
    <col min="11276" max="11278" width="9" style="1"/>
    <col min="11279" max="11280" width="0" style="1" hidden="1" customWidth="1"/>
    <col min="11281" max="11520" width="9" style="1"/>
    <col min="11521" max="11521" width="8" style="1" customWidth="1"/>
    <col min="11522" max="11522" width="10.25" style="1" customWidth="1"/>
    <col min="11523" max="11523" width="12.875" style="1" customWidth="1"/>
    <col min="11524" max="11524" width="8.5" style="1" customWidth="1"/>
    <col min="11525" max="11525" width="61.875" style="1" customWidth="1"/>
    <col min="11526" max="11526" width="10.25" style="1" customWidth="1"/>
    <col min="11527" max="11529" width="14.625" style="1" customWidth="1"/>
    <col min="11530" max="11530" width="9" style="1"/>
    <col min="11531" max="11531" width="35.625" style="1" customWidth="1"/>
    <col min="11532" max="11534" width="9" style="1"/>
    <col min="11535" max="11536" width="0" style="1" hidden="1" customWidth="1"/>
    <col min="11537" max="11776" width="9" style="1"/>
    <col min="11777" max="11777" width="8" style="1" customWidth="1"/>
    <col min="11778" max="11778" width="10.25" style="1" customWidth="1"/>
    <col min="11779" max="11779" width="12.875" style="1" customWidth="1"/>
    <col min="11780" max="11780" width="8.5" style="1" customWidth="1"/>
    <col min="11781" max="11781" width="61.875" style="1" customWidth="1"/>
    <col min="11782" max="11782" width="10.25" style="1" customWidth="1"/>
    <col min="11783" max="11785" width="14.625" style="1" customWidth="1"/>
    <col min="11786" max="11786" width="9" style="1"/>
    <col min="11787" max="11787" width="35.625" style="1" customWidth="1"/>
    <col min="11788" max="11790" width="9" style="1"/>
    <col min="11791" max="11792" width="0" style="1" hidden="1" customWidth="1"/>
    <col min="11793" max="12032" width="9" style="1"/>
    <col min="12033" max="12033" width="8" style="1" customWidth="1"/>
    <col min="12034" max="12034" width="10.25" style="1" customWidth="1"/>
    <col min="12035" max="12035" width="12.875" style="1" customWidth="1"/>
    <col min="12036" max="12036" width="8.5" style="1" customWidth="1"/>
    <col min="12037" max="12037" width="61.875" style="1" customWidth="1"/>
    <col min="12038" max="12038" width="10.25" style="1" customWidth="1"/>
    <col min="12039" max="12041" width="14.625" style="1" customWidth="1"/>
    <col min="12042" max="12042" width="9" style="1"/>
    <col min="12043" max="12043" width="35.625" style="1" customWidth="1"/>
    <col min="12044" max="12046" width="9" style="1"/>
    <col min="12047" max="12048" width="0" style="1" hidden="1" customWidth="1"/>
    <col min="12049" max="12288" width="9" style="1"/>
    <col min="12289" max="12289" width="8" style="1" customWidth="1"/>
    <col min="12290" max="12290" width="10.25" style="1" customWidth="1"/>
    <col min="12291" max="12291" width="12.875" style="1" customWidth="1"/>
    <col min="12292" max="12292" width="8.5" style="1" customWidth="1"/>
    <col min="12293" max="12293" width="61.875" style="1" customWidth="1"/>
    <col min="12294" max="12294" width="10.25" style="1" customWidth="1"/>
    <col min="12295" max="12297" width="14.625" style="1" customWidth="1"/>
    <col min="12298" max="12298" width="9" style="1"/>
    <col min="12299" max="12299" width="35.625" style="1" customWidth="1"/>
    <col min="12300" max="12302" width="9" style="1"/>
    <col min="12303" max="12304" width="0" style="1" hidden="1" customWidth="1"/>
    <col min="12305" max="12544" width="9" style="1"/>
    <col min="12545" max="12545" width="8" style="1" customWidth="1"/>
    <col min="12546" max="12546" width="10.25" style="1" customWidth="1"/>
    <col min="12547" max="12547" width="12.875" style="1" customWidth="1"/>
    <col min="12548" max="12548" width="8.5" style="1" customWidth="1"/>
    <col min="12549" max="12549" width="61.875" style="1" customWidth="1"/>
    <col min="12550" max="12550" width="10.25" style="1" customWidth="1"/>
    <col min="12551" max="12553" width="14.625" style="1" customWidth="1"/>
    <col min="12554" max="12554" width="9" style="1"/>
    <col min="12555" max="12555" width="35.625" style="1" customWidth="1"/>
    <col min="12556" max="12558" width="9" style="1"/>
    <col min="12559" max="12560" width="0" style="1" hidden="1" customWidth="1"/>
    <col min="12561" max="12800" width="9" style="1"/>
    <col min="12801" max="12801" width="8" style="1" customWidth="1"/>
    <col min="12802" max="12802" width="10.25" style="1" customWidth="1"/>
    <col min="12803" max="12803" width="12.875" style="1" customWidth="1"/>
    <col min="12804" max="12804" width="8.5" style="1" customWidth="1"/>
    <col min="12805" max="12805" width="61.875" style="1" customWidth="1"/>
    <col min="12806" max="12806" width="10.25" style="1" customWidth="1"/>
    <col min="12807" max="12809" width="14.625" style="1" customWidth="1"/>
    <col min="12810" max="12810" width="9" style="1"/>
    <col min="12811" max="12811" width="35.625" style="1" customWidth="1"/>
    <col min="12812" max="12814" width="9" style="1"/>
    <col min="12815" max="12816" width="0" style="1" hidden="1" customWidth="1"/>
    <col min="12817" max="13056" width="9" style="1"/>
    <col min="13057" max="13057" width="8" style="1" customWidth="1"/>
    <col min="13058" max="13058" width="10.25" style="1" customWidth="1"/>
    <col min="13059" max="13059" width="12.875" style="1" customWidth="1"/>
    <col min="13060" max="13060" width="8.5" style="1" customWidth="1"/>
    <col min="13061" max="13061" width="61.875" style="1" customWidth="1"/>
    <col min="13062" max="13062" width="10.25" style="1" customWidth="1"/>
    <col min="13063" max="13065" width="14.625" style="1" customWidth="1"/>
    <col min="13066" max="13066" width="9" style="1"/>
    <col min="13067" max="13067" width="35.625" style="1" customWidth="1"/>
    <col min="13068" max="13070" width="9" style="1"/>
    <col min="13071" max="13072" width="0" style="1" hidden="1" customWidth="1"/>
    <col min="13073" max="13312" width="9" style="1"/>
    <col min="13313" max="13313" width="8" style="1" customWidth="1"/>
    <col min="13314" max="13314" width="10.25" style="1" customWidth="1"/>
    <col min="13315" max="13315" width="12.875" style="1" customWidth="1"/>
    <col min="13316" max="13316" width="8.5" style="1" customWidth="1"/>
    <col min="13317" max="13317" width="61.875" style="1" customWidth="1"/>
    <col min="13318" max="13318" width="10.25" style="1" customWidth="1"/>
    <col min="13319" max="13321" width="14.625" style="1" customWidth="1"/>
    <col min="13322" max="13322" width="9" style="1"/>
    <col min="13323" max="13323" width="35.625" style="1" customWidth="1"/>
    <col min="13324" max="13326" width="9" style="1"/>
    <col min="13327" max="13328" width="0" style="1" hidden="1" customWidth="1"/>
    <col min="13329" max="13568" width="9" style="1"/>
    <col min="13569" max="13569" width="8" style="1" customWidth="1"/>
    <col min="13570" max="13570" width="10.25" style="1" customWidth="1"/>
    <col min="13571" max="13571" width="12.875" style="1" customWidth="1"/>
    <col min="13572" max="13572" width="8.5" style="1" customWidth="1"/>
    <col min="13573" max="13573" width="61.875" style="1" customWidth="1"/>
    <col min="13574" max="13574" width="10.25" style="1" customWidth="1"/>
    <col min="13575" max="13577" width="14.625" style="1" customWidth="1"/>
    <col min="13578" max="13578" width="9" style="1"/>
    <col min="13579" max="13579" width="35.625" style="1" customWidth="1"/>
    <col min="13580" max="13582" width="9" style="1"/>
    <col min="13583" max="13584" width="0" style="1" hidden="1" customWidth="1"/>
    <col min="13585" max="13824" width="9" style="1"/>
    <col min="13825" max="13825" width="8" style="1" customWidth="1"/>
    <col min="13826" max="13826" width="10.25" style="1" customWidth="1"/>
    <col min="13827" max="13827" width="12.875" style="1" customWidth="1"/>
    <col min="13828" max="13828" width="8.5" style="1" customWidth="1"/>
    <col min="13829" max="13829" width="61.875" style="1" customWidth="1"/>
    <col min="13830" max="13830" width="10.25" style="1" customWidth="1"/>
    <col min="13831" max="13833" width="14.625" style="1" customWidth="1"/>
    <col min="13834" max="13834" width="9" style="1"/>
    <col min="13835" max="13835" width="35.625" style="1" customWidth="1"/>
    <col min="13836" max="13838" width="9" style="1"/>
    <col min="13839" max="13840" width="0" style="1" hidden="1" customWidth="1"/>
    <col min="13841" max="14080" width="9" style="1"/>
    <col min="14081" max="14081" width="8" style="1" customWidth="1"/>
    <col min="14082" max="14082" width="10.25" style="1" customWidth="1"/>
    <col min="14083" max="14083" width="12.875" style="1" customWidth="1"/>
    <col min="14084" max="14084" width="8.5" style="1" customWidth="1"/>
    <col min="14085" max="14085" width="61.875" style="1" customWidth="1"/>
    <col min="14086" max="14086" width="10.25" style="1" customWidth="1"/>
    <col min="14087" max="14089" width="14.625" style="1" customWidth="1"/>
    <col min="14090" max="14090" width="9" style="1"/>
    <col min="14091" max="14091" width="35.625" style="1" customWidth="1"/>
    <col min="14092" max="14094" width="9" style="1"/>
    <col min="14095" max="14096" width="0" style="1" hidden="1" customWidth="1"/>
    <col min="14097" max="14336" width="9" style="1"/>
    <col min="14337" max="14337" width="8" style="1" customWidth="1"/>
    <col min="14338" max="14338" width="10.25" style="1" customWidth="1"/>
    <col min="14339" max="14339" width="12.875" style="1" customWidth="1"/>
    <col min="14340" max="14340" width="8.5" style="1" customWidth="1"/>
    <col min="14341" max="14341" width="61.875" style="1" customWidth="1"/>
    <col min="14342" max="14342" width="10.25" style="1" customWidth="1"/>
    <col min="14343" max="14345" width="14.625" style="1" customWidth="1"/>
    <col min="14346" max="14346" width="9" style="1"/>
    <col min="14347" max="14347" width="35.625" style="1" customWidth="1"/>
    <col min="14348" max="14350" width="9" style="1"/>
    <col min="14351" max="14352" width="0" style="1" hidden="1" customWidth="1"/>
    <col min="14353" max="14592" width="9" style="1"/>
    <col min="14593" max="14593" width="8" style="1" customWidth="1"/>
    <col min="14594" max="14594" width="10.25" style="1" customWidth="1"/>
    <col min="14595" max="14595" width="12.875" style="1" customWidth="1"/>
    <col min="14596" max="14596" width="8.5" style="1" customWidth="1"/>
    <col min="14597" max="14597" width="61.875" style="1" customWidth="1"/>
    <col min="14598" max="14598" width="10.25" style="1" customWidth="1"/>
    <col min="14599" max="14601" width="14.625" style="1" customWidth="1"/>
    <col min="14602" max="14602" width="9" style="1"/>
    <col min="14603" max="14603" width="35.625" style="1" customWidth="1"/>
    <col min="14604" max="14606" width="9" style="1"/>
    <col min="14607" max="14608" width="0" style="1" hidden="1" customWidth="1"/>
    <col min="14609" max="14848" width="9" style="1"/>
    <col min="14849" max="14849" width="8" style="1" customWidth="1"/>
    <col min="14850" max="14850" width="10.25" style="1" customWidth="1"/>
    <col min="14851" max="14851" width="12.875" style="1" customWidth="1"/>
    <col min="14852" max="14852" width="8.5" style="1" customWidth="1"/>
    <col min="14853" max="14853" width="61.875" style="1" customWidth="1"/>
    <col min="14854" max="14854" width="10.25" style="1" customWidth="1"/>
    <col min="14855" max="14857" width="14.625" style="1" customWidth="1"/>
    <col min="14858" max="14858" width="9" style="1"/>
    <col min="14859" max="14859" width="35.625" style="1" customWidth="1"/>
    <col min="14860" max="14862" width="9" style="1"/>
    <col min="14863" max="14864" width="0" style="1" hidden="1" customWidth="1"/>
    <col min="14865" max="15104" width="9" style="1"/>
    <col min="15105" max="15105" width="8" style="1" customWidth="1"/>
    <col min="15106" max="15106" width="10.25" style="1" customWidth="1"/>
    <col min="15107" max="15107" width="12.875" style="1" customWidth="1"/>
    <col min="15108" max="15108" width="8.5" style="1" customWidth="1"/>
    <col min="15109" max="15109" width="61.875" style="1" customWidth="1"/>
    <col min="15110" max="15110" width="10.25" style="1" customWidth="1"/>
    <col min="15111" max="15113" width="14.625" style="1" customWidth="1"/>
    <col min="15114" max="15114" width="9" style="1"/>
    <col min="15115" max="15115" width="35.625" style="1" customWidth="1"/>
    <col min="15116" max="15118" width="9" style="1"/>
    <col min="15119" max="15120" width="0" style="1" hidden="1" customWidth="1"/>
    <col min="15121" max="15360" width="9" style="1"/>
    <col min="15361" max="15361" width="8" style="1" customWidth="1"/>
    <col min="15362" max="15362" width="10.25" style="1" customWidth="1"/>
    <col min="15363" max="15363" width="12.875" style="1" customWidth="1"/>
    <col min="15364" max="15364" width="8.5" style="1" customWidth="1"/>
    <col min="15365" max="15365" width="61.875" style="1" customWidth="1"/>
    <col min="15366" max="15366" width="10.25" style="1" customWidth="1"/>
    <col min="15367" max="15369" width="14.625" style="1" customWidth="1"/>
    <col min="15370" max="15370" width="9" style="1"/>
    <col min="15371" max="15371" width="35.625" style="1" customWidth="1"/>
    <col min="15372" max="15374" width="9" style="1"/>
    <col min="15375" max="15376" width="0" style="1" hidden="1" customWidth="1"/>
    <col min="15377" max="15616" width="9" style="1"/>
    <col min="15617" max="15617" width="8" style="1" customWidth="1"/>
    <col min="15618" max="15618" width="10.25" style="1" customWidth="1"/>
    <col min="15619" max="15619" width="12.875" style="1" customWidth="1"/>
    <col min="15620" max="15620" width="8.5" style="1" customWidth="1"/>
    <col min="15621" max="15621" width="61.875" style="1" customWidth="1"/>
    <col min="15622" max="15622" width="10.25" style="1" customWidth="1"/>
    <col min="15623" max="15625" width="14.625" style="1" customWidth="1"/>
    <col min="15626" max="15626" width="9" style="1"/>
    <col min="15627" max="15627" width="35.625" style="1" customWidth="1"/>
    <col min="15628" max="15630" width="9" style="1"/>
    <col min="15631" max="15632" width="0" style="1" hidden="1" customWidth="1"/>
    <col min="15633" max="15872" width="9" style="1"/>
    <col min="15873" max="15873" width="8" style="1" customWidth="1"/>
    <col min="15874" max="15874" width="10.25" style="1" customWidth="1"/>
    <col min="15875" max="15875" width="12.875" style="1" customWidth="1"/>
    <col min="15876" max="15876" width="8.5" style="1" customWidth="1"/>
    <col min="15877" max="15877" width="61.875" style="1" customWidth="1"/>
    <col min="15878" max="15878" width="10.25" style="1" customWidth="1"/>
    <col min="15879" max="15881" width="14.625" style="1" customWidth="1"/>
    <col min="15882" max="15882" width="9" style="1"/>
    <col min="15883" max="15883" width="35.625" style="1" customWidth="1"/>
    <col min="15884" max="15886" width="9" style="1"/>
    <col min="15887" max="15888" width="0" style="1" hidden="1" customWidth="1"/>
    <col min="15889" max="16128" width="9" style="1"/>
    <col min="16129" max="16129" width="8" style="1" customWidth="1"/>
    <col min="16130" max="16130" width="10.25" style="1" customWidth="1"/>
    <col min="16131" max="16131" width="12.875" style="1" customWidth="1"/>
    <col min="16132" max="16132" width="8.5" style="1" customWidth="1"/>
    <col min="16133" max="16133" width="61.875" style="1" customWidth="1"/>
    <col min="16134" max="16134" width="10.25" style="1" customWidth="1"/>
    <col min="16135" max="16137" width="14.625" style="1" customWidth="1"/>
    <col min="16138" max="16138" width="9" style="1"/>
    <col min="16139" max="16139" width="35.625" style="1" customWidth="1"/>
    <col min="16140" max="16142" width="9" style="1"/>
    <col min="16143" max="16144" width="0" style="1" hidden="1" customWidth="1"/>
    <col min="16145" max="16384" width="9" style="1"/>
  </cols>
  <sheetData>
    <row r="1" spans="1:20" ht="12.75" customHeight="1" x14ac:dyDescent="0.2">
      <c r="B1" s="2"/>
      <c r="C1" s="3"/>
      <c r="D1" s="2"/>
      <c r="E1" s="2" t="s">
        <v>0</v>
      </c>
      <c r="F1" s="2"/>
      <c r="G1" s="2"/>
      <c r="H1" s="2"/>
      <c r="I1" s="2"/>
    </row>
    <row r="2" spans="1:20" ht="24.95" customHeight="1" x14ac:dyDescent="0.2">
      <c r="B2" s="2"/>
      <c r="C2" s="3"/>
      <c r="D2" s="2"/>
      <c r="E2" s="7"/>
      <c r="F2" s="2"/>
      <c r="G2" s="2"/>
      <c r="H2" s="8"/>
      <c r="I2" s="8"/>
      <c r="J2" s="9"/>
      <c r="K2" s="10"/>
    </row>
    <row r="3" spans="1:20" ht="15.75" x14ac:dyDescent="0.2">
      <c r="A3" s="1" t="s">
        <v>1</v>
      </c>
      <c r="B3" s="11" t="s">
        <v>2</v>
      </c>
      <c r="C3" s="165"/>
      <c r="D3" s="166"/>
      <c r="E3" s="12" t="s">
        <v>3</v>
      </c>
      <c r="F3" s="2"/>
      <c r="G3" s="13"/>
      <c r="H3" s="14" t="str">
        <f>$C$4</f>
        <v>SO 21-72-01</v>
      </c>
      <c r="I3" s="15">
        <f>ROUND(SUMIF($A$8:$A$54,"SD",$I$8:$I$54),2)</f>
        <v>0</v>
      </c>
      <c r="J3" s="16"/>
      <c r="K3" s="17"/>
      <c r="R3" s="1"/>
    </row>
    <row r="4" spans="1:20" ht="15" customHeight="1" x14ac:dyDescent="0.2">
      <c r="A4" s="1" t="s">
        <v>4</v>
      </c>
      <c r="B4" s="18" t="s">
        <v>5</v>
      </c>
      <c r="C4" s="167" t="s">
        <v>409</v>
      </c>
      <c r="D4" s="168"/>
      <c r="E4" s="19" t="s">
        <v>408</v>
      </c>
      <c r="F4" s="8"/>
      <c r="G4" s="8"/>
      <c r="H4" s="20"/>
      <c r="I4" s="20"/>
      <c r="J4" s="16"/>
      <c r="K4" s="21"/>
    </row>
    <row r="5" spans="1:20" ht="12.75" customHeight="1" x14ac:dyDescent="0.2">
      <c r="A5" s="164" t="s">
        <v>8</v>
      </c>
      <c r="B5" s="164" t="s">
        <v>9</v>
      </c>
      <c r="C5" s="169" t="s">
        <v>10</v>
      </c>
      <c r="D5" s="164" t="s">
        <v>11</v>
      </c>
      <c r="E5" s="170" t="s">
        <v>12</v>
      </c>
      <c r="F5" s="164" t="s">
        <v>13</v>
      </c>
      <c r="G5" s="164" t="s">
        <v>14</v>
      </c>
      <c r="H5" s="164" t="s">
        <v>15</v>
      </c>
      <c r="I5" s="164"/>
    </row>
    <row r="6" spans="1:20" ht="12.75" customHeight="1" x14ac:dyDescent="0.2">
      <c r="A6" s="164"/>
      <c r="B6" s="164"/>
      <c r="C6" s="169"/>
      <c r="D6" s="164"/>
      <c r="E6" s="170"/>
      <c r="F6" s="164"/>
      <c r="G6" s="164"/>
      <c r="H6" s="22" t="s">
        <v>16</v>
      </c>
      <c r="I6" s="22" t="s">
        <v>17</v>
      </c>
    </row>
    <row r="7" spans="1:20" s="28" customFormat="1" ht="12.75" customHeight="1" x14ac:dyDescent="0.2">
      <c r="A7" s="23">
        <v>0</v>
      </c>
      <c r="B7" s="24"/>
      <c r="C7" s="25" t="s">
        <v>18</v>
      </c>
      <c r="D7" s="23" t="s">
        <v>19</v>
      </c>
      <c r="E7" s="26" t="s">
        <v>20</v>
      </c>
      <c r="F7" s="23" t="s">
        <v>21</v>
      </c>
      <c r="G7" s="23" t="s">
        <v>22</v>
      </c>
      <c r="H7" s="23" t="s">
        <v>23</v>
      </c>
      <c r="I7" s="27" t="s">
        <v>24</v>
      </c>
      <c r="K7" s="29"/>
      <c r="P7" s="30"/>
      <c r="R7" s="30"/>
      <c r="T7" s="31"/>
    </row>
    <row r="8" spans="1:20" s="28" customFormat="1" ht="12.75" customHeight="1" x14ac:dyDescent="0.2">
      <c r="A8" s="32" t="s">
        <v>25</v>
      </c>
      <c r="B8" s="33"/>
      <c r="C8" s="34" t="s">
        <v>26</v>
      </c>
      <c r="D8" s="35"/>
      <c r="E8" s="32" t="s">
        <v>27</v>
      </c>
      <c r="F8" s="36"/>
      <c r="G8" s="37"/>
      <c r="H8" s="38"/>
      <c r="I8" s="38">
        <f>SUM($I$9:$I$12)</f>
        <v>0</v>
      </c>
      <c r="K8" s="29"/>
      <c r="P8" s="30"/>
      <c r="R8" s="30"/>
      <c r="T8" s="31"/>
    </row>
    <row r="9" spans="1:20" s="28" customFormat="1" x14ac:dyDescent="0.2">
      <c r="A9" s="48" t="s">
        <v>28</v>
      </c>
      <c r="B9" s="110">
        <v>1</v>
      </c>
      <c r="C9" s="111" t="s">
        <v>29</v>
      </c>
      <c r="D9" s="112"/>
      <c r="E9" s="112" t="s">
        <v>30</v>
      </c>
      <c r="F9" s="113" t="s">
        <v>31</v>
      </c>
      <c r="G9" s="114">
        <v>1</v>
      </c>
      <c r="H9" s="115"/>
      <c r="I9" s="115">
        <f>ROUND(G9*H9,2)</f>
        <v>0</v>
      </c>
      <c r="J9" s="49"/>
      <c r="K9" s="50"/>
      <c r="P9" s="30"/>
      <c r="R9" s="30"/>
      <c r="T9" s="31"/>
    </row>
    <row r="10" spans="1:20" s="28" customFormat="1" x14ac:dyDescent="0.2">
      <c r="A10" s="49" t="s">
        <v>32</v>
      </c>
      <c r="B10" s="116"/>
      <c r="C10" s="117"/>
      <c r="D10" s="118"/>
      <c r="E10" s="112" t="s">
        <v>240</v>
      </c>
      <c r="F10" s="119"/>
      <c r="G10" s="120"/>
      <c r="H10" s="121"/>
      <c r="I10" s="121"/>
      <c r="J10" s="49"/>
      <c r="K10" s="50"/>
      <c r="P10" s="30"/>
      <c r="R10" s="30"/>
      <c r="T10" s="31"/>
    </row>
    <row r="11" spans="1:20" s="28" customFormat="1" ht="51" x14ac:dyDescent="0.2">
      <c r="A11" s="49" t="s">
        <v>34</v>
      </c>
      <c r="B11" s="116"/>
      <c r="C11" s="117"/>
      <c r="D11" s="118"/>
      <c r="E11" s="122" t="s">
        <v>35</v>
      </c>
      <c r="F11" s="119"/>
      <c r="G11" s="120"/>
      <c r="H11" s="121"/>
      <c r="I11" s="121"/>
      <c r="J11" s="49"/>
      <c r="K11" s="50"/>
      <c r="P11" s="30"/>
      <c r="R11" s="30"/>
      <c r="T11" s="31"/>
    </row>
    <row r="12" spans="1:20" s="28" customFormat="1" x14ac:dyDescent="0.2">
      <c r="A12" s="49" t="s">
        <v>36</v>
      </c>
      <c r="B12" s="123"/>
      <c r="C12" s="124"/>
      <c r="D12" s="125"/>
      <c r="E12" s="112" t="s">
        <v>37</v>
      </c>
      <c r="F12" s="119"/>
      <c r="G12" s="120"/>
      <c r="H12" s="121"/>
      <c r="I12" s="121"/>
      <c r="J12" s="49"/>
      <c r="K12" s="50"/>
      <c r="P12" s="30"/>
      <c r="R12" s="30"/>
      <c r="T12" s="31"/>
    </row>
    <row r="13" spans="1:20" s="28" customFormat="1" ht="12.75" customHeight="1" x14ac:dyDescent="0.2">
      <c r="A13" s="39" t="s">
        <v>25</v>
      </c>
      <c r="B13" s="40"/>
      <c r="C13" s="41" t="s">
        <v>42</v>
      </c>
      <c r="D13" s="42"/>
      <c r="E13" s="32" t="s">
        <v>43</v>
      </c>
      <c r="F13" s="43"/>
      <c r="G13" s="44"/>
      <c r="H13" s="45"/>
      <c r="I13" s="45">
        <f>SUM($I$14:$I$17)</f>
        <v>0</v>
      </c>
      <c r="K13" s="29"/>
      <c r="P13" s="30"/>
      <c r="R13" s="30"/>
      <c r="T13" s="31"/>
    </row>
    <row r="14" spans="1:20" s="28" customFormat="1" ht="38.25" x14ac:dyDescent="0.2">
      <c r="A14" s="48" t="s">
        <v>28</v>
      </c>
      <c r="B14" s="110">
        <v>2</v>
      </c>
      <c r="C14" s="111" t="s">
        <v>239</v>
      </c>
      <c r="D14" s="112"/>
      <c r="E14" s="112" t="s">
        <v>238</v>
      </c>
      <c r="F14" s="113" t="s">
        <v>46</v>
      </c>
      <c r="G14" s="114">
        <v>8.2341000000000015</v>
      </c>
      <c r="H14" s="115"/>
      <c r="I14" s="115">
        <f>ROUND(G14*H14,2)</f>
        <v>0</v>
      </c>
      <c r="J14" s="49"/>
      <c r="K14" s="50"/>
      <c r="P14" s="30"/>
      <c r="R14" s="30"/>
      <c r="T14" s="31"/>
    </row>
    <row r="15" spans="1:20" s="28" customFormat="1" x14ac:dyDescent="0.2">
      <c r="A15" s="49" t="s">
        <v>32</v>
      </c>
      <c r="B15" s="116"/>
      <c r="C15" s="117"/>
      <c r="D15" s="118"/>
      <c r="E15" s="112" t="s">
        <v>406</v>
      </c>
      <c r="F15" s="119"/>
      <c r="G15" s="120"/>
      <c r="H15" s="121"/>
      <c r="I15" s="121"/>
      <c r="J15" s="49"/>
      <c r="K15" s="50"/>
      <c r="P15" s="30"/>
      <c r="R15" s="30"/>
      <c r="T15" s="31"/>
    </row>
    <row r="16" spans="1:20" s="28" customFormat="1" ht="51" x14ac:dyDescent="0.2">
      <c r="A16" s="49" t="s">
        <v>34</v>
      </c>
      <c r="B16" s="116"/>
      <c r="C16" s="117"/>
      <c r="D16" s="118"/>
      <c r="E16" s="122" t="s">
        <v>407</v>
      </c>
      <c r="F16" s="119"/>
      <c r="G16" s="120"/>
      <c r="H16" s="121"/>
      <c r="I16" s="121"/>
      <c r="J16" s="49"/>
      <c r="K16" s="50"/>
      <c r="P16" s="30"/>
      <c r="R16" s="30"/>
      <c r="T16" s="31"/>
    </row>
    <row r="17" spans="1:20" s="28" customFormat="1" ht="114.75" x14ac:dyDescent="0.2">
      <c r="A17" s="49" t="s">
        <v>36</v>
      </c>
      <c r="B17" s="123"/>
      <c r="C17" s="124"/>
      <c r="D17" s="125"/>
      <c r="E17" s="112" t="s">
        <v>49</v>
      </c>
      <c r="F17" s="119"/>
      <c r="G17" s="120"/>
      <c r="H17" s="121"/>
      <c r="I17" s="121"/>
      <c r="J17" s="49"/>
      <c r="K17" s="50"/>
      <c r="P17" s="30"/>
      <c r="R17" s="30"/>
      <c r="T17" s="31"/>
    </row>
    <row r="18" spans="1:20" s="28" customFormat="1" ht="12.75" customHeight="1" x14ac:dyDescent="0.2">
      <c r="A18" s="39" t="s">
        <v>25</v>
      </c>
      <c r="B18" s="40"/>
      <c r="C18" s="41" t="s">
        <v>227</v>
      </c>
      <c r="D18" s="42"/>
      <c r="E18" s="32" t="s">
        <v>226</v>
      </c>
      <c r="F18" s="43"/>
      <c r="G18" s="44"/>
      <c r="H18" s="45"/>
      <c r="I18" s="45">
        <f>SUM($I$19:$I$22)</f>
        <v>0</v>
      </c>
      <c r="K18" s="29"/>
      <c r="P18" s="30"/>
      <c r="R18" s="30"/>
      <c r="T18" s="31"/>
    </row>
    <row r="19" spans="1:20" s="28" customFormat="1" x14ac:dyDescent="0.2">
      <c r="A19" s="51" t="s">
        <v>28</v>
      </c>
      <c r="B19" s="52">
        <v>3</v>
      </c>
      <c r="C19" s="53" t="s">
        <v>221</v>
      </c>
      <c r="D19" s="54"/>
      <c r="E19" s="54" t="s">
        <v>220</v>
      </c>
      <c r="F19" s="55" t="s">
        <v>67</v>
      </c>
      <c r="G19" s="56">
        <v>3.9210000000000003</v>
      </c>
      <c r="H19" s="126"/>
      <c r="I19" s="57">
        <f>ROUND(G19*H19,2)</f>
        <v>0</v>
      </c>
      <c r="K19" s="29"/>
      <c r="P19" s="30"/>
      <c r="R19" s="30"/>
      <c r="T19" s="31"/>
    </row>
    <row r="20" spans="1:20" s="28" customFormat="1" x14ac:dyDescent="0.2">
      <c r="A20" s="28" t="s">
        <v>32</v>
      </c>
      <c r="B20" s="58"/>
      <c r="C20" s="59"/>
      <c r="D20" s="60"/>
      <c r="E20" s="54" t="s">
        <v>406</v>
      </c>
      <c r="F20" s="61"/>
      <c r="G20" s="62"/>
      <c r="H20" s="127"/>
      <c r="I20" s="63"/>
      <c r="K20" s="29"/>
      <c r="P20" s="30"/>
      <c r="R20" s="30"/>
      <c r="T20" s="31"/>
    </row>
    <row r="21" spans="1:20" s="28" customFormat="1" ht="51" x14ac:dyDescent="0.2">
      <c r="A21" s="28" t="s">
        <v>34</v>
      </c>
      <c r="B21" s="58"/>
      <c r="C21" s="59"/>
      <c r="D21" s="60"/>
      <c r="E21" s="64" t="s">
        <v>405</v>
      </c>
      <c r="F21" s="61"/>
      <c r="G21" s="62"/>
      <c r="H21" s="127"/>
      <c r="I21" s="63"/>
      <c r="K21" s="29"/>
      <c r="P21" s="30"/>
      <c r="R21" s="30"/>
      <c r="T21" s="31"/>
    </row>
    <row r="22" spans="1:20" s="28" customFormat="1" ht="312.75" customHeight="1" x14ac:dyDescent="0.2">
      <c r="A22" s="28" t="s">
        <v>36</v>
      </c>
      <c r="B22" s="65"/>
      <c r="C22" s="66"/>
      <c r="D22" s="67"/>
      <c r="E22" s="54" t="s">
        <v>213</v>
      </c>
      <c r="F22" s="68"/>
      <c r="G22" s="62"/>
      <c r="H22" s="127"/>
      <c r="I22" s="63"/>
      <c r="K22" s="29"/>
      <c r="P22" s="30"/>
      <c r="R22" s="30"/>
      <c r="T22" s="31"/>
    </row>
    <row r="23" spans="1:20" s="28" customFormat="1" ht="12.75" customHeight="1" x14ac:dyDescent="0.2">
      <c r="A23" s="39" t="s">
        <v>25</v>
      </c>
      <c r="B23" s="40"/>
      <c r="C23" s="41" t="s">
        <v>18</v>
      </c>
      <c r="D23" s="42"/>
      <c r="E23" s="32" t="s">
        <v>208</v>
      </c>
      <c r="F23" s="43"/>
      <c r="G23" s="44"/>
      <c r="H23" s="128"/>
      <c r="I23" s="45">
        <f>SUM($I$24:$I$27)</f>
        <v>0</v>
      </c>
      <c r="K23" s="29"/>
      <c r="P23" s="30"/>
      <c r="R23" s="30"/>
      <c r="T23" s="31"/>
    </row>
    <row r="24" spans="1:20" s="28" customFormat="1" x14ac:dyDescent="0.2">
      <c r="A24" s="51" t="s">
        <v>28</v>
      </c>
      <c r="B24" s="52">
        <v>4</v>
      </c>
      <c r="C24" s="53" t="s">
        <v>404</v>
      </c>
      <c r="D24" s="54"/>
      <c r="E24" s="54" t="s">
        <v>403</v>
      </c>
      <c r="F24" s="55" t="s">
        <v>67</v>
      </c>
      <c r="G24" s="56">
        <v>0.60799999999999998</v>
      </c>
      <c r="H24" s="126"/>
      <c r="I24" s="57">
        <f>ROUND(G24*H24,2)</f>
        <v>0</v>
      </c>
      <c r="K24" s="29"/>
      <c r="P24" s="30"/>
      <c r="R24" s="30"/>
      <c r="T24" s="31"/>
    </row>
    <row r="25" spans="1:20" s="28" customFormat="1" x14ac:dyDescent="0.2">
      <c r="A25" s="28" t="s">
        <v>32</v>
      </c>
      <c r="B25" s="58"/>
      <c r="C25" s="59"/>
      <c r="D25" s="60"/>
      <c r="E25" s="54" t="s">
        <v>82</v>
      </c>
      <c r="F25" s="61"/>
      <c r="G25" s="62"/>
      <c r="H25" s="127"/>
      <c r="I25" s="63"/>
      <c r="K25" s="29"/>
      <c r="P25" s="30"/>
      <c r="R25" s="30"/>
      <c r="T25" s="31"/>
    </row>
    <row r="26" spans="1:20" s="28" customFormat="1" ht="51" x14ac:dyDescent="0.2">
      <c r="A26" s="28" t="s">
        <v>34</v>
      </c>
      <c r="B26" s="58"/>
      <c r="C26" s="59"/>
      <c r="D26" s="60"/>
      <c r="E26" s="64" t="s">
        <v>402</v>
      </c>
      <c r="F26" s="61"/>
      <c r="G26" s="62"/>
      <c r="H26" s="127"/>
      <c r="I26" s="63"/>
      <c r="K26" s="29"/>
      <c r="P26" s="30"/>
      <c r="R26" s="30"/>
      <c r="T26" s="31"/>
    </row>
    <row r="27" spans="1:20" s="28" customFormat="1" ht="348.75" customHeight="1" x14ac:dyDescent="0.2">
      <c r="A27" s="28" t="s">
        <v>36</v>
      </c>
      <c r="B27" s="65"/>
      <c r="C27" s="66"/>
      <c r="D27" s="67"/>
      <c r="E27" s="54" t="s">
        <v>401</v>
      </c>
      <c r="F27" s="68"/>
      <c r="G27" s="62"/>
      <c r="H27" s="127"/>
      <c r="I27" s="63"/>
      <c r="K27" s="29"/>
      <c r="P27" s="30"/>
      <c r="R27" s="30"/>
      <c r="T27" s="31"/>
    </row>
    <row r="28" spans="1:20" s="28" customFormat="1" ht="12.75" customHeight="1" x14ac:dyDescent="0.2">
      <c r="A28" s="39" t="s">
        <v>25</v>
      </c>
      <c r="B28" s="40"/>
      <c r="C28" s="41" t="s">
        <v>21</v>
      </c>
      <c r="D28" s="42"/>
      <c r="E28" s="32" t="s">
        <v>64</v>
      </c>
      <c r="F28" s="43"/>
      <c r="G28" s="44"/>
      <c r="H28" s="128"/>
      <c r="I28" s="45">
        <f>SUM($I$29:$I$40)</f>
        <v>0</v>
      </c>
      <c r="K28" s="29"/>
      <c r="P28" s="30"/>
      <c r="R28" s="30"/>
      <c r="T28" s="31"/>
    </row>
    <row r="29" spans="1:20" s="28" customFormat="1" x14ac:dyDescent="0.2">
      <c r="A29" s="91" t="s">
        <v>28</v>
      </c>
      <c r="B29" s="52">
        <v>5</v>
      </c>
      <c r="C29" s="53" t="s">
        <v>400</v>
      </c>
      <c r="D29" s="54"/>
      <c r="E29" s="92" t="s">
        <v>399</v>
      </c>
      <c r="F29" s="55" t="s">
        <v>205</v>
      </c>
      <c r="G29" s="56">
        <v>6.98</v>
      </c>
      <c r="H29" s="126"/>
      <c r="I29" s="57">
        <f>ROUND(G29*H29,2)</f>
        <v>0</v>
      </c>
      <c r="K29" s="29"/>
      <c r="P29" s="30"/>
      <c r="R29" s="30"/>
      <c r="T29" s="31"/>
    </row>
    <row r="30" spans="1:20" s="28" customFormat="1" x14ac:dyDescent="0.2">
      <c r="A30" s="93" t="s">
        <v>32</v>
      </c>
      <c r="B30" s="78"/>
      <c r="C30" s="79"/>
      <c r="D30" s="80"/>
      <c r="E30" s="92" t="s">
        <v>82</v>
      </c>
      <c r="F30" s="82"/>
      <c r="G30" s="83"/>
      <c r="H30" s="129"/>
      <c r="I30" s="84"/>
      <c r="K30" s="29"/>
      <c r="P30" s="30"/>
      <c r="R30" s="30"/>
      <c r="T30" s="31"/>
    </row>
    <row r="31" spans="1:20" s="28" customFormat="1" ht="51" x14ac:dyDescent="0.2">
      <c r="A31" s="29" t="s">
        <v>34</v>
      </c>
      <c r="B31" s="58"/>
      <c r="C31" s="59"/>
      <c r="D31" s="60"/>
      <c r="E31" s="94" t="s">
        <v>393</v>
      </c>
      <c r="F31" s="61"/>
      <c r="G31" s="62"/>
      <c r="H31" s="127"/>
      <c r="I31" s="63"/>
      <c r="K31" s="29"/>
      <c r="P31" s="30"/>
      <c r="R31" s="30"/>
      <c r="T31" s="31"/>
    </row>
    <row r="32" spans="1:20" s="28" customFormat="1" ht="53.25" customHeight="1" x14ac:dyDescent="0.2">
      <c r="A32" s="95" t="s">
        <v>36</v>
      </c>
      <c r="B32" s="71"/>
      <c r="C32" s="72"/>
      <c r="D32" s="73"/>
      <c r="E32" s="92" t="s">
        <v>301</v>
      </c>
      <c r="F32" s="74"/>
      <c r="G32" s="75"/>
      <c r="H32" s="130"/>
      <c r="I32" s="76"/>
      <c r="K32" s="29"/>
      <c r="P32" s="30"/>
      <c r="R32" s="30"/>
      <c r="T32" s="31"/>
    </row>
    <row r="33" spans="1:20" s="28" customFormat="1" x14ac:dyDescent="0.2">
      <c r="A33" s="91" t="s">
        <v>28</v>
      </c>
      <c r="B33" s="52">
        <v>6</v>
      </c>
      <c r="C33" s="53" t="s">
        <v>398</v>
      </c>
      <c r="D33" s="54"/>
      <c r="E33" s="92" t="s">
        <v>397</v>
      </c>
      <c r="F33" s="55" t="s">
        <v>205</v>
      </c>
      <c r="G33" s="56">
        <v>6.98</v>
      </c>
      <c r="H33" s="126"/>
      <c r="I33" s="57">
        <f>ROUND(G33*H33,2)</f>
        <v>0</v>
      </c>
      <c r="K33" s="29"/>
      <c r="P33" s="30"/>
      <c r="R33" s="30"/>
      <c r="T33" s="31"/>
    </row>
    <row r="34" spans="1:20" s="28" customFormat="1" x14ac:dyDescent="0.2">
      <c r="A34" s="93" t="s">
        <v>32</v>
      </c>
      <c r="B34" s="78"/>
      <c r="C34" s="79"/>
      <c r="D34" s="80"/>
      <c r="E34" s="92" t="s">
        <v>82</v>
      </c>
      <c r="F34" s="82"/>
      <c r="G34" s="83"/>
      <c r="H34" s="129"/>
      <c r="I34" s="84"/>
      <c r="K34" s="29"/>
      <c r="P34" s="30"/>
      <c r="R34" s="30"/>
      <c r="T34" s="31"/>
    </row>
    <row r="35" spans="1:20" s="28" customFormat="1" ht="51" x14ac:dyDescent="0.2">
      <c r="A35" s="29" t="s">
        <v>34</v>
      </c>
      <c r="B35" s="58"/>
      <c r="C35" s="59"/>
      <c r="D35" s="60"/>
      <c r="E35" s="94" t="s">
        <v>393</v>
      </c>
      <c r="F35" s="61"/>
      <c r="G35" s="62"/>
      <c r="H35" s="127"/>
      <c r="I35" s="63"/>
      <c r="K35" s="29"/>
      <c r="P35" s="30"/>
      <c r="R35" s="30"/>
      <c r="T35" s="31"/>
    </row>
    <row r="36" spans="1:20" s="28" customFormat="1" ht="52.5" customHeight="1" x14ac:dyDescent="0.2">
      <c r="A36" s="95" t="s">
        <v>36</v>
      </c>
      <c r="B36" s="71"/>
      <c r="C36" s="72"/>
      <c r="D36" s="73"/>
      <c r="E36" s="92" t="s">
        <v>301</v>
      </c>
      <c r="F36" s="74"/>
      <c r="G36" s="75"/>
      <c r="H36" s="130"/>
      <c r="I36" s="76"/>
      <c r="K36" s="29"/>
      <c r="P36" s="30"/>
      <c r="R36" s="30"/>
      <c r="T36" s="31"/>
    </row>
    <row r="37" spans="1:20" s="28" customFormat="1" x14ac:dyDescent="0.2">
      <c r="A37" s="51" t="s">
        <v>28</v>
      </c>
      <c r="B37" s="52">
        <v>7</v>
      </c>
      <c r="C37" s="53" t="s">
        <v>396</v>
      </c>
      <c r="D37" s="54"/>
      <c r="E37" s="54" t="s">
        <v>395</v>
      </c>
      <c r="F37" s="55" t="s">
        <v>205</v>
      </c>
      <c r="G37" s="56">
        <v>6.98</v>
      </c>
      <c r="H37" s="126"/>
      <c r="I37" s="57">
        <f>ROUND(G37*H37,2)</f>
        <v>0</v>
      </c>
      <c r="K37" s="29"/>
      <c r="P37" s="30"/>
      <c r="R37" s="30"/>
      <c r="T37" s="31"/>
    </row>
    <row r="38" spans="1:20" s="28" customFormat="1" x14ac:dyDescent="0.2">
      <c r="A38" s="28" t="s">
        <v>32</v>
      </c>
      <c r="B38" s="58"/>
      <c r="C38" s="59"/>
      <c r="D38" s="60"/>
      <c r="E38" s="54" t="s">
        <v>394</v>
      </c>
      <c r="F38" s="61"/>
      <c r="G38" s="62"/>
      <c r="H38" s="127"/>
      <c r="I38" s="63"/>
      <c r="K38" s="29"/>
      <c r="P38" s="30"/>
      <c r="R38" s="30"/>
      <c r="T38" s="31"/>
    </row>
    <row r="39" spans="1:20" s="28" customFormat="1" ht="51" x14ac:dyDescent="0.2">
      <c r="A39" s="28" t="s">
        <v>34</v>
      </c>
      <c r="B39" s="58"/>
      <c r="C39" s="59"/>
      <c r="D39" s="60"/>
      <c r="E39" s="64" t="s">
        <v>393</v>
      </c>
      <c r="F39" s="61"/>
      <c r="G39" s="62"/>
      <c r="H39" s="127"/>
      <c r="I39" s="63"/>
      <c r="K39" s="29"/>
      <c r="P39" s="30"/>
      <c r="R39" s="30"/>
      <c r="T39" s="31"/>
    </row>
    <row r="40" spans="1:20" s="28" customFormat="1" ht="150" customHeight="1" x14ac:dyDescent="0.2">
      <c r="A40" s="28" t="s">
        <v>36</v>
      </c>
      <c r="B40" s="65"/>
      <c r="C40" s="66"/>
      <c r="D40" s="67"/>
      <c r="E40" s="54" t="s">
        <v>392</v>
      </c>
      <c r="F40" s="68"/>
      <c r="G40" s="62"/>
      <c r="H40" s="127"/>
      <c r="I40" s="63"/>
      <c r="K40" s="29"/>
      <c r="P40" s="30"/>
      <c r="R40" s="30"/>
      <c r="T40" s="31"/>
    </row>
    <row r="41" spans="1:20" s="28" customFormat="1" ht="12.75" customHeight="1" x14ac:dyDescent="0.2">
      <c r="A41" s="39" t="s">
        <v>25</v>
      </c>
      <c r="B41" s="40"/>
      <c r="C41" s="41" t="s">
        <v>120</v>
      </c>
      <c r="D41" s="42"/>
      <c r="E41" s="32" t="s">
        <v>121</v>
      </c>
      <c r="F41" s="43"/>
      <c r="G41" s="44"/>
      <c r="H41" s="128"/>
      <c r="I41" s="45">
        <f>SUM($I$42:$I$49)</f>
        <v>0</v>
      </c>
      <c r="K41" s="29"/>
      <c r="P41" s="30"/>
      <c r="R41" s="30"/>
      <c r="T41" s="31"/>
    </row>
    <row r="42" spans="1:20" s="28" customFormat="1" ht="25.5" x14ac:dyDescent="0.2">
      <c r="A42" s="91" t="s">
        <v>28</v>
      </c>
      <c r="B42" s="52">
        <v>8</v>
      </c>
      <c r="C42" s="53" t="s">
        <v>391</v>
      </c>
      <c r="D42" s="54"/>
      <c r="E42" s="92" t="s">
        <v>390</v>
      </c>
      <c r="F42" s="55" t="s">
        <v>103</v>
      </c>
      <c r="G42" s="56">
        <v>1</v>
      </c>
      <c r="H42" s="126"/>
      <c r="I42" s="57">
        <f>ROUND(G42*H42,2)</f>
        <v>0</v>
      </c>
      <c r="K42" s="29"/>
      <c r="P42" s="30"/>
      <c r="R42" s="30"/>
      <c r="T42" s="31"/>
    </row>
    <row r="43" spans="1:20" s="28" customFormat="1" ht="25.5" x14ac:dyDescent="0.2">
      <c r="A43" s="93" t="s">
        <v>32</v>
      </c>
      <c r="B43" s="78"/>
      <c r="C43" s="79"/>
      <c r="D43" s="80"/>
      <c r="E43" s="92" t="s">
        <v>389</v>
      </c>
      <c r="F43" s="82"/>
      <c r="G43" s="83"/>
      <c r="H43" s="129"/>
      <c r="I43" s="84"/>
      <c r="K43" s="29"/>
      <c r="P43" s="30"/>
      <c r="R43" s="30"/>
      <c r="T43" s="31"/>
    </row>
    <row r="44" spans="1:20" s="28" customFormat="1" ht="51" x14ac:dyDescent="0.2">
      <c r="A44" s="29" t="s">
        <v>34</v>
      </c>
      <c r="B44" s="58"/>
      <c r="C44" s="59"/>
      <c r="D44" s="60"/>
      <c r="E44" s="94" t="s">
        <v>349</v>
      </c>
      <c r="F44" s="61"/>
      <c r="G44" s="62"/>
      <c r="H44" s="127"/>
      <c r="I44" s="63"/>
      <c r="K44" s="29"/>
      <c r="P44" s="30"/>
      <c r="R44" s="30"/>
      <c r="T44" s="31"/>
    </row>
    <row r="45" spans="1:20" s="28" customFormat="1" ht="115.5" customHeight="1" x14ac:dyDescent="0.2">
      <c r="A45" s="95" t="s">
        <v>36</v>
      </c>
      <c r="B45" s="71"/>
      <c r="C45" s="72"/>
      <c r="D45" s="73"/>
      <c r="E45" s="92" t="s">
        <v>388</v>
      </c>
      <c r="F45" s="74"/>
      <c r="G45" s="75"/>
      <c r="H45" s="130"/>
      <c r="I45" s="76"/>
      <c r="K45" s="29"/>
      <c r="P45" s="30"/>
      <c r="R45" s="30"/>
      <c r="T45" s="31"/>
    </row>
    <row r="46" spans="1:20" s="28" customFormat="1" x14ac:dyDescent="0.2">
      <c r="A46" s="91" t="s">
        <v>28</v>
      </c>
      <c r="B46" s="52">
        <v>9</v>
      </c>
      <c r="C46" s="53" t="s">
        <v>387</v>
      </c>
      <c r="D46" s="54"/>
      <c r="E46" s="92" t="s">
        <v>386</v>
      </c>
      <c r="F46" s="55" t="s">
        <v>103</v>
      </c>
      <c r="G46" s="56">
        <v>1</v>
      </c>
      <c r="H46" s="126"/>
      <c r="I46" s="57">
        <f>ROUND(G46*H46,2)</f>
        <v>0</v>
      </c>
      <c r="K46" s="29"/>
      <c r="P46" s="30"/>
      <c r="R46" s="30"/>
      <c r="T46" s="31"/>
    </row>
    <row r="47" spans="1:20" s="28" customFormat="1" x14ac:dyDescent="0.2">
      <c r="A47" s="93" t="s">
        <v>32</v>
      </c>
      <c r="B47" s="78"/>
      <c r="C47" s="79"/>
      <c r="D47" s="80"/>
      <c r="E47" s="92"/>
      <c r="F47" s="82"/>
      <c r="G47" s="83"/>
      <c r="H47" s="129"/>
      <c r="I47" s="84"/>
      <c r="K47" s="29"/>
      <c r="P47" s="30"/>
      <c r="R47" s="30"/>
      <c r="T47" s="31"/>
    </row>
    <row r="48" spans="1:20" s="28" customFormat="1" ht="51" x14ac:dyDescent="0.2">
      <c r="A48" s="29" t="s">
        <v>34</v>
      </c>
      <c r="B48" s="58"/>
      <c r="C48" s="59"/>
      <c r="D48" s="60"/>
      <c r="E48" s="94" t="s">
        <v>349</v>
      </c>
      <c r="F48" s="61"/>
      <c r="G48" s="62"/>
      <c r="H48" s="127"/>
      <c r="I48" s="63"/>
      <c r="K48" s="29"/>
      <c r="P48" s="30"/>
      <c r="R48" s="30"/>
      <c r="T48" s="31"/>
    </row>
    <row r="49" spans="1:20" s="28" customFormat="1" ht="154.5" customHeight="1" x14ac:dyDescent="0.2">
      <c r="A49" s="95" t="s">
        <v>36</v>
      </c>
      <c r="B49" s="71"/>
      <c r="C49" s="72"/>
      <c r="D49" s="73"/>
      <c r="E49" s="92" t="s">
        <v>385</v>
      </c>
      <c r="F49" s="74"/>
      <c r="G49" s="75"/>
      <c r="H49" s="130"/>
      <c r="I49" s="76"/>
      <c r="K49" s="29"/>
      <c r="P49" s="30"/>
      <c r="R49" s="30"/>
      <c r="T49" s="31"/>
    </row>
    <row r="50" spans="1:20" s="28" customFormat="1" ht="12.75" customHeight="1" x14ac:dyDescent="0.2">
      <c r="A50" s="39" t="s">
        <v>25</v>
      </c>
      <c r="B50" s="40"/>
      <c r="C50" s="41" t="s">
        <v>23</v>
      </c>
      <c r="D50" s="42"/>
      <c r="E50" s="32" t="s">
        <v>129</v>
      </c>
      <c r="F50" s="43"/>
      <c r="G50" s="44"/>
      <c r="H50" s="128"/>
      <c r="I50" s="45">
        <f>SUM($I$51:$I$54)</f>
        <v>0</v>
      </c>
      <c r="K50" s="29"/>
      <c r="P50" s="30"/>
      <c r="R50" s="30"/>
      <c r="T50" s="31"/>
    </row>
    <row r="51" spans="1:20" s="28" customFormat="1" x14ac:dyDescent="0.2">
      <c r="A51" s="51" t="s">
        <v>28</v>
      </c>
      <c r="B51" s="52">
        <v>10</v>
      </c>
      <c r="C51" s="53" t="s">
        <v>384</v>
      </c>
      <c r="D51" s="54"/>
      <c r="E51" s="54" t="s">
        <v>383</v>
      </c>
      <c r="F51" s="55" t="s">
        <v>81</v>
      </c>
      <c r="G51" s="56">
        <v>25</v>
      </c>
      <c r="H51" s="126"/>
      <c r="I51" s="57">
        <f>ROUND(G51*H51,2)</f>
        <v>0</v>
      </c>
      <c r="K51" s="29"/>
      <c r="P51" s="30"/>
      <c r="R51" s="30"/>
      <c r="T51" s="31"/>
    </row>
    <row r="52" spans="1:20" s="28" customFormat="1" x14ac:dyDescent="0.2">
      <c r="A52" s="28" t="s">
        <v>32</v>
      </c>
      <c r="B52" s="58"/>
      <c r="C52" s="59"/>
      <c r="D52" s="60"/>
      <c r="E52" s="54" t="s">
        <v>82</v>
      </c>
      <c r="F52" s="61"/>
      <c r="G52" s="62"/>
      <c r="H52" s="127"/>
      <c r="I52" s="63"/>
      <c r="K52" s="29"/>
      <c r="P52" s="30"/>
      <c r="R52" s="30"/>
      <c r="T52" s="31"/>
    </row>
    <row r="53" spans="1:20" s="28" customFormat="1" ht="51" x14ac:dyDescent="0.2">
      <c r="A53" s="28" t="s">
        <v>34</v>
      </c>
      <c r="B53" s="58"/>
      <c r="C53" s="59"/>
      <c r="D53" s="60"/>
      <c r="E53" s="64" t="s">
        <v>382</v>
      </c>
      <c r="F53" s="61"/>
      <c r="G53" s="62"/>
      <c r="H53" s="127"/>
      <c r="I53" s="63"/>
      <c r="K53" s="29"/>
      <c r="P53" s="30"/>
      <c r="R53" s="30"/>
      <c r="T53" s="31"/>
    </row>
    <row r="54" spans="1:20" s="28" customFormat="1" ht="53.25" customHeight="1" x14ac:dyDescent="0.2">
      <c r="A54" s="28" t="s">
        <v>36</v>
      </c>
      <c r="B54" s="65"/>
      <c r="C54" s="66"/>
      <c r="D54" s="67"/>
      <c r="E54" s="54" t="s">
        <v>256</v>
      </c>
      <c r="F54" s="68"/>
      <c r="G54" s="62"/>
      <c r="H54" s="127"/>
      <c r="I54" s="63"/>
      <c r="K54" s="29"/>
      <c r="P54" s="30"/>
      <c r="R54" s="30"/>
      <c r="T54" s="31"/>
    </row>
  </sheetData>
  <dataConsolidate link="1"/>
  <mergeCells count="10">
    <mergeCell ref="G5:G6"/>
    <mergeCell ref="H5:I5"/>
    <mergeCell ref="C3:D3"/>
    <mergeCell ref="C4:D4"/>
    <mergeCell ref="A5:A6"/>
    <mergeCell ref="B5:B6"/>
    <mergeCell ref="C5:C6"/>
    <mergeCell ref="D5:D6"/>
    <mergeCell ref="E5:E6"/>
    <mergeCell ref="F5:F6"/>
  </mergeCells>
  <conditionalFormatting sqref="G1:G1048576">
    <cfRule type="expression" dxfId="2" priority="1">
      <formula>AND(ISNUMBER($G1),$G1=0)</formula>
    </cfRule>
  </conditionalFormatting>
  <conditionalFormatting sqref="K1:K1048576">
    <cfRule type="cellIs" dxfId="1" priority="2" operator="greaterThan">
      <formula>0</formula>
    </cfRule>
    <cfRule type="expression" dxfId="0" priority="3" stopIfTrue="1">
      <formula>"&lt;&gt;je.odkaz($K1)"""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41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SO 21-10-01.01_R</vt:lpstr>
      <vt:lpstr>SO 21-10-01.02_R</vt:lpstr>
      <vt:lpstr>SO 21-11-01_R</vt:lpstr>
      <vt:lpstr>SO 21-13-01_R</vt:lpstr>
      <vt:lpstr>SO 21-52-01_R</vt:lpstr>
      <vt:lpstr>SO 21-72-01_R</vt:lpstr>
      <vt:lpstr>'SO 21-10-01.01_R'!Print_Area</vt:lpstr>
      <vt:lpstr>'SO 21-10-01.02_R'!Print_Area</vt:lpstr>
      <vt:lpstr>'SO 21-11-01_R'!Print_Area</vt:lpstr>
      <vt:lpstr>'SO 21-13-01_R'!Print_Area</vt:lpstr>
      <vt:lpstr>'SO 21-52-01_R'!Print_Area</vt:lpstr>
      <vt:lpstr>'SO 21-72-01_R'!Print_Area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Josef Ing.</dc:creator>
  <cp:lastModifiedBy>Jaromír Kielor</cp:lastModifiedBy>
  <dcterms:created xsi:type="dcterms:W3CDTF">2024-04-03T10:01:35Z</dcterms:created>
  <dcterms:modified xsi:type="dcterms:W3CDTF">2024-04-24T08:08:54Z</dcterms:modified>
</cp:coreProperties>
</file>